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4240" windowHeight="13740"/>
  </bookViews>
  <sheets>
    <sheet name="Дома 01.07.2024  на 5,5" sheetId="7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6" i="7" l="1"/>
  <c r="P105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91" i="7"/>
  <c r="O92" i="7"/>
  <c r="O93" i="7"/>
  <c r="O94" i="7"/>
  <c r="O95" i="7"/>
  <c r="O96" i="7"/>
  <c r="O97" i="7"/>
  <c r="O98" i="7"/>
  <c r="O115" i="7"/>
  <c r="O116" i="7"/>
  <c r="P69" i="7"/>
  <c r="P65" i="7"/>
  <c r="P58" i="7"/>
  <c r="P56" i="7"/>
  <c r="P40" i="7"/>
  <c r="P29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24" i="7"/>
  <c r="O23" i="7"/>
  <c r="S77" i="7"/>
  <c r="S78" i="7"/>
  <c r="P13" i="7" l="1"/>
  <c r="O90" i="7" l="1"/>
  <c r="O21" i="7"/>
  <c r="O19" i="7"/>
  <c r="O17" i="7"/>
  <c r="O14" i="7"/>
  <c r="O12" i="7"/>
  <c r="O10" i="7"/>
  <c r="O22" i="7" l="1"/>
  <c r="O18" i="7"/>
  <c r="O9" i="7"/>
  <c r="O11" i="7"/>
  <c r="O20" i="7"/>
  <c r="O13" i="7"/>
  <c r="O16" i="7"/>
  <c r="O15" i="7"/>
</calcChain>
</file>

<file path=xl/sharedStrings.xml><?xml version="1.0" encoding="utf-8"?>
<sst xmlns="http://schemas.openxmlformats.org/spreadsheetml/2006/main" count="222" uniqueCount="158">
  <si>
    <t>№</t>
  </si>
  <si>
    <t>Итого</t>
  </si>
  <si>
    <t>п/п</t>
  </si>
  <si>
    <t>Адрес</t>
  </si>
  <si>
    <t>АО "Газпром</t>
  </si>
  <si>
    <t>сод. и тек.рем.</t>
  </si>
  <si>
    <t>управление</t>
  </si>
  <si>
    <t>газорас.Екат."</t>
  </si>
  <si>
    <t xml:space="preserve">уборка л/кл.   </t>
  </si>
  <si>
    <t>от.кв.</t>
  </si>
  <si>
    <t>ком.кв.</t>
  </si>
  <si>
    <t xml:space="preserve"> </t>
  </si>
  <si>
    <t>Директор ООО "Дом-Сервис и К"</t>
  </si>
  <si>
    <t>Е.П.Чащина</t>
  </si>
  <si>
    <t>Бухгалтер-экономист</t>
  </si>
  <si>
    <t>Т.Г.Соловьева</t>
  </si>
  <si>
    <t>без мусоропровода</t>
  </si>
  <si>
    <t>с мусоропрводом</t>
  </si>
  <si>
    <t>мусоропровод заварен</t>
  </si>
  <si>
    <t>ООО"ПроТехСервис"</t>
  </si>
  <si>
    <t>авар.-дисп.служ</t>
  </si>
  <si>
    <t>№ собрания</t>
  </si>
  <si>
    <t>Дата проведения собрания</t>
  </si>
  <si>
    <t>отд.кв.</t>
  </si>
  <si>
    <t>Приложение № 1 к приказу Об установлении размера платы за содержание жилого (нежилого) помщения</t>
  </si>
  <si>
    <t>пер. Пушкина,29</t>
  </si>
  <si>
    <t>пр. Ленина,2</t>
  </si>
  <si>
    <t>8 Марта,10</t>
  </si>
  <si>
    <t>Горького,103</t>
  </si>
  <si>
    <t>Крупской,98</t>
  </si>
  <si>
    <t>Лермонтова,2</t>
  </si>
  <si>
    <t>Лермонтова,2/1</t>
  </si>
  <si>
    <t>Лермонтова,2/2</t>
  </si>
  <si>
    <t>Лермонтова,8</t>
  </si>
  <si>
    <t>Лермонтова,19</t>
  </si>
  <si>
    <t>Московская,16</t>
  </si>
  <si>
    <t>Московская,19</t>
  </si>
  <si>
    <t>Московская,20</t>
  </si>
  <si>
    <t>Московская,18А</t>
  </si>
  <si>
    <t>Московская,24</t>
  </si>
  <si>
    <t>Московская,26</t>
  </si>
  <si>
    <t>Московская,28</t>
  </si>
  <si>
    <t>Некрасова,31</t>
  </si>
  <si>
    <t>Некрасова,38</t>
  </si>
  <si>
    <t>Некрасова,44</t>
  </si>
  <si>
    <t>Некрасова,64</t>
  </si>
  <si>
    <t>Речная,2</t>
  </si>
  <si>
    <t>Речная,4</t>
  </si>
  <si>
    <t>Речная,11</t>
  </si>
  <si>
    <t>Речная,15</t>
  </si>
  <si>
    <t>Садовая,25А</t>
  </si>
  <si>
    <t>Садовая,27</t>
  </si>
  <si>
    <t>Садовая,29</t>
  </si>
  <si>
    <t>Садовая,31</t>
  </si>
  <si>
    <t>Садовая,35</t>
  </si>
  <si>
    <t>Садовая,35А</t>
  </si>
  <si>
    <t>Садовая,37</t>
  </si>
  <si>
    <t>Садовая,39</t>
  </si>
  <si>
    <t>Садовая,41</t>
  </si>
  <si>
    <t>Садовая,43</t>
  </si>
  <si>
    <t>Садовая,44</t>
  </si>
  <si>
    <t>Садовая,45</t>
  </si>
  <si>
    <t>Садовая,46</t>
  </si>
  <si>
    <t>Садовая,47</t>
  </si>
  <si>
    <t>Садовая,48</t>
  </si>
  <si>
    <t>МУП "Горэнерго"</t>
  </si>
  <si>
    <t>теплоноситель</t>
  </si>
  <si>
    <t>ООО"Карат"</t>
  </si>
  <si>
    <t>ООО "Карат"</t>
  </si>
  <si>
    <t>Директор ООО "Карат"</t>
  </si>
  <si>
    <t>А.Б.Куимов</t>
  </si>
  <si>
    <t xml:space="preserve">Размер платы для населения  на жилищные услуги ООО "Карат" с 01.07.2024 года по 30.06.2025 года </t>
  </si>
  <si>
    <t>Обслуживающая организация ООО "Карат"</t>
  </si>
  <si>
    <t>пр. Ленина,6</t>
  </si>
  <si>
    <t>4</t>
  </si>
  <si>
    <t>15.03.2024</t>
  </si>
  <si>
    <t>пр. Ленина,8</t>
  </si>
  <si>
    <t>5</t>
  </si>
  <si>
    <t>01.04.2024</t>
  </si>
  <si>
    <t>пр. Ленина,8/1</t>
  </si>
  <si>
    <t>пр. Ленина,10</t>
  </si>
  <si>
    <t>6</t>
  </si>
  <si>
    <t>7</t>
  </si>
  <si>
    <t>25.04.2024</t>
  </si>
  <si>
    <t>им. А Королева,2</t>
  </si>
  <si>
    <t>13</t>
  </si>
  <si>
    <t>18.04.2024</t>
  </si>
  <si>
    <t>им. А Королева,4</t>
  </si>
  <si>
    <t>им. А Королева,8</t>
  </si>
  <si>
    <t>им. А Королева,10</t>
  </si>
  <si>
    <t>им. А Королева,29/1</t>
  </si>
  <si>
    <t>14</t>
  </si>
  <si>
    <t>24</t>
  </si>
  <si>
    <t>31.05.2024</t>
  </si>
  <si>
    <t>25</t>
  </si>
  <si>
    <t>23</t>
  </si>
  <si>
    <t>15.06.2024</t>
  </si>
  <si>
    <t>Лермонтова,21</t>
  </si>
  <si>
    <t>Лермонтова,23</t>
  </si>
  <si>
    <t>Лермонтова,25</t>
  </si>
  <si>
    <t>15</t>
  </si>
  <si>
    <t>16</t>
  </si>
  <si>
    <t>20</t>
  </si>
  <si>
    <t>15.05.2024</t>
  </si>
  <si>
    <t>Московская,23</t>
  </si>
  <si>
    <t>17</t>
  </si>
  <si>
    <t>18</t>
  </si>
  <si>
    <t>19</t>
  </si>
  <si>
    <t>16.05.2024</t>
  </si>
  <si>
    <t>Московская,25</t>
  </si>
  <si>
    <t>Московская,30</t>
  </si>
  <si>
    <t>Некрасова,66</t>
  </si>
  <si>
    <t>Некрасова,68</t>
  </si>
  <si>
    <t>Победы,18</t>
  </si>
  <si>
    <t>Победы,30</t>
  </si>
  <si>
    <t>26</t>
  </si>
  <si>
    <t>27</t>
  </si>
  <si>
    <t>8</t>
  </si>
  <si>
    <t>22</t>
  </si>
  <si>
    <t>Речная,1</t>
  </si>
  <si>
    <t>21</t>
  </si>
  <si>
    <t>Речная,3</t>
  </si>
  <si>
    <t>9</t>
  </si>
  <si>
    <t>18.03.2024</t>
  </si>
  <si>
    <t>Речная,5</t>
  </si>
  <si>
    <t>10</t>
  </si>
  <si>
    <t>Речная,7</t>
  </si>
  <si>
    <t>11</t>
  </si>
  <si>
    <t>Речная,9</t>
  </si>
  <si>
    <t>12</t>
  </si>
  <si>
    <t>Садовая,23</t>
  </si>
  <si>
    <t>Садовая,25</t>
  </si>
  <si>
    <t>Садовая,33</t>
  </si>
  <si>
    <t>1</t>
  </si>
  <si>
    <t>11.03.2024</t>
  </si>
  <si>
    <t>2</t>
  </si>
  <si>
    <t>Размер платы для населения  на жилищные услуги ООО "Карат" с 01.08.2024 года по 30.06.2025 года</t>
  </si>
  <si>
    <t>им. А.Королева,1</t>
  </si>
  <si>
    <t>им. А.Королева,3</t>
  </si>
  <si>
    <t>им. А.Королева,5</t>
  </si>
  <si>
    <t>им. А.Королева,5А</t>
  </si>
  <si>
    <t>им. А.Королева,5Б</t>
  </si>
  <si>
    <t>им. А.Королева,7</t>
  </si>
  <si>
    <t>им. А.Королева,9</t>
  </si>
  <si>
    <t>им. А.Королева,11</t>
  </si>
  <si>
    <t>им. А.Королева,12</t>
  </si>
  <si>
    <t>им. А.Королева,13</t>
  </si>
  <si>
    <t>им. А.Королева,15</t>
  </si>
  <si>
    <t>им. А.Королева,16</t>
  </si>
  <si>
    <t>им. А.Королева,17</t>
  </si>
  <si>
    <t>им. А.Королева,18</t>
  </si>
  <si>
    <t>им. А.Королева,19</t>
  </si>
  <si>
    <t>им. А.Королева,20</t>
  </si>
  <si>
    <t>им. А.Королева,21</t>
  </si>
  <si>
    <t>им. А.Королева,23</t>
  </si>
  <si>
    <t>им. А.Королева,25</t>
  </si>
  <si>
    <t>им. А.Королева,27</t>
  </si>
  <si>
    <t>им. А.Королева,27/2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</si>
</sst>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2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7.5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name val="Arial"/>
      <family val="2"/>
      <charset val="204"/>
    </font>
    <font>
      <sz val="10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/>
    </xf>
    <xf numFmtId="0" fontId="5" fillId="0" borderId="17" xfId="0" applyFont="1" applyBorder="1"/>
    <xf numFmtId="0" fontId="5" fillId="0" borderId="16" xfId="0" applyFont="1" applyBorder="1"/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2" fontId="6" fillId="0" borderId="2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5" fillId="0" borderId="0" xfId="0" applyNumberFormat="1" applyFont="1"/>
    <xf numFmtId="0" fontId="5" fillId="0" borderId="10" xfId="0" applyFont="1" applyBorder="1"/>
    <xf numFmtId="0" fontId="6" fillId="0" borderId="25" xfId="0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5" fillId="0" borderId="14" xfId="0" applyFont="1" applyBorder="1"/>
    <xf numFmtId="0" fontId="6" fillId="0" borderId="33" xfId="0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33" xfId="0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0" fontId="15" fillId="0" borderId="0" xfId="0" applyFont="1"/>
    <xf numFmtId="0" fontId="6" fillId="0" borderId="34" xfId="0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16" fillId="0" borderId="0" xfId="0" applyFont="1"/>
    <xf numFmtId="0" fontId="14" fillId="0" borderId="0" xfId="0" applyFont="1"/>
    <xf numFmtId="1" fontId="5" fillId="0" borderId="0" xfId="0" applyNumberFormat="1" applyFont="1"/>
    <xf numFmtId="0" fontId="5" fillId="0" borderId="11" xfId="0" applyFont="1" applyBorder="1" applyAlignment="1">
      <alignment horizontal="left"/>
    </xf>
    <xf numFmtId="0" fontId="5" fillId="0" borderId="7" xfId="0" applyFont="1" applyBorder="1"/>
    <xf numFmtId="0" fontId="5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43" xfId="0" applyFont="1" applyBorder="1"/>
    <xf numFmtId="0" fontId="6" fillId="0" borderId="24" xfId="0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7" fillId="0" borderId="0" xfId="0" applyFont="1"/>
    <xf numFmtId="4" fontId="17" fillId="0" borderId="0" xfId="0" applyNumberFormat="1" applyFont="1" applyAlignment="1">
      <alignment horizontal="right"/>
    </xf>
    <xf numFmtId="0" fontId="18" fillId="0" borderId="0" xfId="0" applyFont="1"/>
    <xf numFmtId="0" fontId="5" fillId="0" borderId="0" xfId="0" applyFont="1" applyAlignment="1">
      <alignment horizontal="right"/>
    </xf>
    <xf numFmtId="2" fontId="6" fillId="0" borderId="41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0" fontId="5" fillId="0" borderId="0" xfId="0" applyNumberFormat="1" applyFont="1"/>
    <xf numFmtId="2" fontId="5" fillId="2" borderId="0" xfId="0" applyNumberFormat="1" applyFont="1" applyFill="1"/>
    <xf numFmtId="2" fontId="6" fillId="0" borderId="2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5" fillId="0" borderId="32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19" fillId="0" borderId="0" xfId="0" applyFont="1"/>
    <xf numFmtId="49" fontId="11" fillId="0" borderId="26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2" fontId="20" fillId="0" borderId="0" xfId="0" applyNumberFormat="1" applyFont="1"/>
    <xf numFmtId="4" fontId="11" fillId="4" borderId="25" xfId="0" applyNumberFormat="1" applyFont="1" applyFill="1" applyBorder="1" applyAlignment="1">
      <alignment horizontal="center" vertical="center"/>
    </xf>
    <xf numFmtId="2" fontId="11" fillId="4" borderId="30" xfId="0" applyNumberFormat="1" applyFont="1" applyFill="1" applyBorder="1" applyAlignment="1">
      <alignment horizontal="center" vertical="center"/>
    </xf>
    <xf numFmtId="2" fontId="11" fillId="4" borderId="27" xfId="0" applyNumberFormat="1" applyFont="1" applyFill="1" applyBorder="1" applyAlignment="1">
      <alignment horizontal="center" vertical="center"/>
    </xf>
    <xf numFmtId="2" fontId="11" fillId="4" borderId="26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2" fontId="11" fillId="4" borderId="29" xfId="0" applyNumberFormat="1" applyFont="1" applyFill="1" applyBorder="1" applyAlignment="1">
      <alignment horizontal="center" vertical="center"/>
    </xf>
    <xf numFmtId="2" fontId="11" fillId="4" borderId="2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2" fontId="6" fillId="0" borderId="49" xfId="0" applyNumberFormat="1" applyFont="1" applyBorder="1" applyAlignment="1">
      <alignment horizontal="center" vertical="center"/>
    </xf>
    <xf numFmtId="2" fontId="6" fillId="0" borderId="45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2" fontId="6" fillId="0" borderId="48" xfId="0" applyNumberFormat="1" applyFont="1" applyBorder="1" applyAlignment="1">
      <alignment horizontal="center" vertical="center"/>
    </xf>
    <xf numFmtId="2" fontId="6" fillId="4" borderId="26" xfId="0" applyNumberFormat="1" applyFont="1" applyFill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2" fontId="23" fillId="4" borderId="10" xfId="0" applyNumberFormat="1" applyFont="1" applyFill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2" fontId="22" fillId="0" borderId="41" xfId="0" applyNumberFormat="1" applyFont="1" applyBorder="1" applyAlignment="1">
      <alignment horizontal="center" vertical="center"/>
    </xf>
    <xf numFmtId="2" fontId="20" fillId="4" borderId="0" xfId="0" applyNumberFormat="1" applyFont="1" applyFill="1"/>
    <xf numFmtId="2" fontId="6" fillId="0" borderId="51" xfId="0" applyNumberFormat="1" applyFont="1" applyBorder="1" applyAlignment="1">
      <alignment horizontal="center" vertical="center"/>
    </xf>
    <xf numFmtId="0" fontId="5" fillId="0" borderId="45" xfId="0" applyFont="1" applyBorder="1"/>
    <xf numFmtId="0" fontId="6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9" xfId="0" applyFont="1" applyBorder="1"/>
    <xf numFmtId="0" fontId="11" fillId="4" borderId="42" xfId="0" applyFont="1" applyFill="1" applyBorder="1" applyAlignment="1">
      <alignment horizontal="center" vertical="center"/>
    </xf>
    <xf numFmtId="2" fontId="11" fillId="4" borderId="42" xfId="0" applyNumberFormat="1" applyFont="1" applyFill="1" applyBorder="1" applyAlignment="1">
      <alignment horizontal="center" vertical="center"/>
    </xf>
    <xf numFmtId="2" fontId="11" fillId="4" borderId="41" xfId="0" applyNumberFormat="1" applyFont="1" applyFill="1" applyBorder="1" applyAlignment="1">
      <alignment horizontal="center" vertical="center"/>
    </xf>
    <xf numFmtId="2" fontId="11" fillId="4" borderId="38" xfId="0" applyNumberFormat="1" applyFont="1" applyFill="1" applyBorder="1" applyAlignment="1">
      <alignment horizontal="center" vertical="center"/>
    </xf>
    <xf numFmtId="0" fontId="5" fillId="4" borderId="41" xfId="0" applyFont="1" applyFill="1" applyBorder="1"/>
    <xf numFmtId="2" fontId="6" fillId="4" borderId="40" xfId="0" applyNumberFormat="1" applyFont="1" applyFill="1" applyBorder="1" applyAlignment="1">
      <alignment horizontal="center" vertical="center"/>
    </xf>
    <xf numFmtId="14" fontId="5" fillId="0" borderId="39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2" fontId="6" fillId="4" borderId="48" xfId="0" applyNumberFormat="1" applyFont="1" applyFill="1" applyBorder="1" applyAlignment="1">
      <alignment horizontal="center" vertical="center"/>
    </xf>
    <xf numFmtId="2" fontId="11" fillId="4" borderId="48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1" fillId="0" borderId="0" xfId="0" applyFont="1" applyAlignment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2"/>
  <sheetViews>
    <sheetView tabSelected="1" zoomScaleNormal="100" workbookViewId="0">
      <selection activeCell="R20" sqref="R20"/>
    </sheetView>
  </sheetViews>
  <sheetFormatPr defaultRowHeight="12.75" x14ac:dyDescent="0.2"/>
  <cols>
    <col min="1" max="1" width="3" customWidth="1"/>
    <col min="2" max="2" width="18.140625" customWidth="1"/>
    <col min="3" max="17" width="7.5703125" customWidth="1"/>
    <col min="18" max="18" width="10.28515625" customWidth="1"/>
    <col min="19" max="20" width="7.5703125" customWidth="1"/>
    <col min="21" max="21" width="8.85546875" customWidth="1"/>
    <col min="22" max="22" width="10.42578125" customWidth="1"/>
    <col min="23" max="23" width="15.7109375" hidden="1" customWidth="1"/>
    <col min="24" max="24" width="10.42578125" hidden="1" customWidth="1"/>
    <col min="25" max="25" width="9" hidden="1" customWidth="1"/>
    <col min="27" max="27" width="9" customWidth="1"/>
    <col min="261" max="261" width="3" customWidth="1"/>
    <col min="262" max="262" width="18.140625" customWidth="1"/>
    <col min="263" max="263" width="5.5703125" customWidth="1"/>
    <col min="264" max="264" width="7.28515625" customWidth="1"/>
    <col min="265" max="265" width="6.42578125" customWidth="1"/>
    <col min="266" max="266" width="5.7109375" customWidth="1"/>
    <col min="267" max="270" width="6.7109375" customWidth="1"/>
    <col min="271" max="271" width="6.140625" customWidth="1"/>
    <col min="272" max="273" width="6" customWidth="1"/>
    <col min="274" max="274" width="8" customWidth="1"/>
    <col min="275" max="275" width="7.140625" customWidth="1"/>
    <col min="276" max="276" width="6.140625" customWidth="1"/>
    <col min="277" max="277" width="7.42578125" customWidth="1"/>
    <col min="278" max="279" width="6.28515625" customWidth="1"/>
    <col min="280" max="280" width="15.7109375" customWidth="1"/>
    <col min="281" max="281" width="10.42578125" bestFit="1" customWidth="1"/>
    <col min="517" max="517" width="3" customWidth="1"/>
    <col min="518" max="518" width="18.140625" customWidth="1"/>
    <col min="519" max="519" width="5.5703125" customWidth="1"/>
    <col min="520" max="520" width="7.28515625" customWidth="1"/>
    <col min="521" max="521" width="6.42578125" customWidth="1"/>
    <col min="522" max="522" width="5.7109375" customWidth="1"/>
    <col min="523" max="526" width="6.7109375" customWidth="1"/>
    <col min="527" max="527" width="6.140625" customWidth="1"/>
    <col min="528" max="529" width="6" customWidth="1"/>
    <col min="530" max="530" width="8" customWidth="1"/>
    <col min="531" max="531" width="7.140625" customWidth="1"/>
    <col min="532" max="532" width="6.140625" customWidth="1"/>
    <col min="533" max="533" width="7.42578125" customWidth="1"/>
    <col min="534" max="535" width="6.28515625" customWidth="1"/>
    <col min="536" max="536" width="15.7109375" customWidth="1"/>
    <col min="537" max="537" width="10.42578125" bestFit="1" customWidth="1"/>
    <col min="773" max="773" width="3" customWidth="1"/>
    <col min="774" max="774" width="18.140625" customWidth="1"/>
    <col min="775" max="775" width="5.5703125" customWidth="1"/>
    <col min="776" max="776" width="7.28515625" customWidth="1"/>
    <col min="777" max="777" width="6.42578125" customWidth="1"/>
    <col min="778" max="778" width="5.7109375" customWidth="1"/>
    <col min="779" max="782" width="6.7109375" customWidth="1"/>
    <col min="783" max="783" width="6.140625" customWidth="1"/>
    <col min="784" max="785" width="6" customWidth="1"/>
    <col min="786" max="786" width="8" customWidth="1"/>
    <col min="787" max="787" width="7.140625" customWidth="1"/>
    <col min="788" max="788" width="6.140625" customWidth="1"/>
    <col min="789" max="789" width="7.42578125" customWidth="1"/>
    <col min="790" max="791" width="6.28515625" customWidth="1"/>
    <col min="792" max="792" width="15.7109375" customWidth="1"/>
    <col min="793" max="793" width="10.42578125" bestFit="1" customWidth="1"/>
    <col min="1029" max="1029" width="3" customWidth="1"/>
    <col min="1030" max="1030" width="18.140625" customWidth="1"/>
    <col min="1031" max="1031" width="5.5703125" customWidth="1"/>
    <col min="1032" max="1032" width="7.28515625" customWidth="1"/>
    <col min="1033" max="1033" width="6.42578125" customWidth="1"/>
    <col min="1034" max="1034" width="5.7109375" customWidth="1"/>
    <col min="1035" max="1038" width="6.7109375" customWidth="1"/>
    <col min="1039" max="1039" width="6.140625" customWidth="1"/>
    <col min="1040" max="1041" width="6" customWidth="1"/>
    <col min="1042" max="1042" width="8" customWidth="1"/>
    <col min="1043" max="1043" width="7.140625" customWidth="1"/>
    <col min="1044" max="1044" width="6.140625" customWidth="1"/>
    <col min="1045" max="1045" width="7.42578125" customWidth="1"/>
    <col min="1046" max="1047" width="6.28515625" customWidth="1"/>
    <col min="1048" max="1048" width="15.7109375" customWidth="1"/>
    <col min="1049" max="1049" width="10.42578125" bestFit="1" customWidth="1"/>
    <col min="1285" max="1285" width="3" customWidth="1"/>
    <col min="1286" max="1286" width="18.140625" customWidth="1"/>
    <col min="1287" max="1287" width="5.5703125" customWidth="1"/>
    <col min="1288" max="1288" width="7.28515625" customWidth="1"/>
    <col min="1289" max="1289" width="6.42578125" customWidth="1"/>
    <col min="1290" max="1290" width="5.7109375" customWidth="1"/>
    <col min="1291" max="1294" width="6.7109375" customWidth="1"/>
    <col min="1295" max="1295" width="6.140625" customWidth="1"/>
    <col min="1296" max="1297" width="6" customWidth="1"/>
    <col min="1298" max="1298" width="8" customWidth="1"/>
    <col min="1299" max="1299" width="7.140625" customWidth="1"/>
    <col min="1300" max="1300" width="6.140625" customWidth="1"/>
    <col min="1301" max="1301" width="7.42578125" customWidth="1"/>
    <col min="1302" max="1303" width="6.28515625" customWidth="1"/>
    <col min="1304" max="1304" width="15.7109375" customWidth="1"/>
    <col min="1305" max="1305" width="10.42578125" bestFit="1" customWidth="1"/>
    <col min="1541" max="1541" width="3" customWidth="1"/>
    <col min="1542" max="1542" width="18.140625" customWidth="1"/>
    <col min="1543" max="1543" width="5.5703125" customWidth="1"/>
    <col min="1544" max="1544" width="7.28515625" customWidth="1"/>
    <col min="1545" max="1545" width="6.42578125" customWidth="1"/>
    <col min="1546" max="1546" width="5.7109375" customWidth="1"/>
    <col min="1547" max="1550" width="6.7109375" customWidth="1"/>
    <col min="1551" max="1551" width="6.140625" customWidth="1"/>
    <col min="1552" max="1553" width="6" customWidth="1"/>
    <col min="1554" max="1554" width="8" customWidth="1"/>
    <col min="1555" max="1555" width="7.140625" customWidth="1"/>
    <col min="1556" max="1556" width="6.140625" customWidth="1"/>
    <col min="1557" max="1557" width="7.42578125" customWidth="1"/>
    <col min="1558" max="1559" width="6.28515625" customWidth="1"/>
    <col min="1560" max="1560" width="15.7109375" customWidth="1"/>
    <col min="1561" max="1561" width="10.42578125" bestFit="1" customWidth="1"/>
    <col min="1797" max="1797" width="3" customWidth="1"/>
    <col min="1798" max="1798" width="18.140625" customWidth="1"/>
    <col min="1799" max="1799" width="5.5703125" customWidth="1"/>
    <col min="1800" max="1800" width="7.28515625" customWidth="1"/>
    <col min="1801" max="1801" width="6.42578125" customWidth="1"/>
    <col min="1802" max="1802" width="5.7109375" customWidth="1"/>
    <col min="1803" max="1806" width="6.7109375" customWidth="1"/>
    <col min="1807" max="1807" width="6.140625" customWidth="1"/>
    <col min="1808" max="1809" width="6" customWidth="1"/>
    <col min="1810" max="1810" width="8" customWidth="1"/>
    <col min="1811" max="1811" width="7.140625" customWidth="1"/>
    <col min="1812" max="1812" width="6.140625" customWidth="1"/>
    <col min="1813" max="1813" width="7.42578125" customWidth="1"/>
    <col min="1814" max="1815" width="6.28515625" customWidth="1"/>
    <col min="1816" max="1816" width="15.7109375" customWidth="1"/>
    <col min="1817" max="1817" width="10.42578125" bestFit="1" customWidth="1"/>
    <col min="2053" max="2053" width="3" customWidth="1"/>
    <col min="2054" max="2054" width="18.140625" customWidth="1"/>
    <col min="2055" max="2055" width="5.5703125" customWidth="1"/>
    <col min="2056" max="2056" width="7.28515625" customWidth="1"/>
    <col min="2057" max="2057" width="6.42578125" customWidth="1"/>
    <col min="2058" max="2058" width="5.7109375" customWidth="1"/>
    <col min="2059" max="2062" width="6.7109375" customWidth="1"/>
    <col min="2063" max="2063" width="6.140625" customWidth="1"/>
    <col min="2064" max="2065" width="6" customWidth="1"/>
    <col min="2066" max="2066" width="8" customWidth="1"/>
    <col min="2067" max="2067" width="7.140625" customWidth="1"/>
    <col min="2068" max="2068" width="6.140625" customWidth="1"/>
    <col min="2069" max="2069" width="7.42578125" customWidth="1"/>
    <col min="2070" max="2071" width="6.28515625" customWidth="1"/>
    <col min="2072" max="2072" width="15.7109375" customWidth="1"/>
    <col min="2073" max="2073" width="10.42578125" bestFit="1" customWidth="1"/>
    <col min="2309" max="2309" width="3" customWidth="1"/>
    <col min="2310" max="2310" width="18.140625" customWidth="1"/>
    <col min="2311" max="2311" width="5.5703125" customWidth="1"/>
    <col min="2312" max="2312" width="7.28515625" customWidth="1"/>
    <col min="2313" max="2313" width="6.42578125" customWidth="1"/>
    <col min="2314" max="2314" width="5.7109375" customWidth="1"/>
    <col min="2315" max="2318" width="6.7109375" customWidth="1"/>
    <col min="2319" max="2319" width="6.140625" customWidth="1"/>
    <col min="2320" max="2321" width="6" customWidth="1"/>
    <col min="2322" max="2322" width="8" customWidth="1"/>
    <col min="2323" max="2323" width="7.140625" customWidth="1"/>
    <col min="2324" max="2324" width="6.140625" customWidth="1"/>
    <col min="2325" max="2325" width="7.42578125" customWidth="1"/>
    <col min="2326" max="2327" width="6.28515625" customWidth="1"/>
    <col min="2328" max="2328" width="15.7109375" customWidth="1"/>
    <col min="2329" max="2329" width="10.42578125" bestFit="1" customWidth="1"/>
    <col min="2565" max="2565" width="3" customWidth="1"/>
    <col min="2566" max="2566" width="18.140625" customWidth="1"/>
    <col min="2567" max="2567" width="5.5703125" customWidth="1"/>
    <col min="2568" max="2568" width="7.28515625" customWidth="1"/>
    <col min="2569" max="2569" width="6.42578125" customWidth="1"/>
    <col min="2570" max="2570" width="5.7109375" customWidth="1"/>
    <col min="2571" max="2574" width="6.7109375" customWidth="1"/>
    <col min="2575" max="2575" width="6.140625" customWidth="1"/>
    <col min="2576" max="2577" width="6" customWidth="1"/>
    <col min="2578" max="2578" width="8" customWidth="1"/>
    <col min="2579" max="2579" width="7.140625" customWidth="1"/>
    <col min="2580" max="2580" width="6.140625" customWidth="1"/>
    <col min="2581" max="2581" width="7.42578125" customWidth="1"/>
    <col min="2582" max="2583" width="6.28515625" customWidth="1"/>
    <col min="2584" max="2584" width="15.7109375" customWidth="1"/>
    <col min="2585" max="2585" width="10.42578125" bestFit="1" customWidth="1"/>
    <col min="2821" max="2821" width="3" customWidth="1"/>
    <col min="2822" max="2822" width="18.140625" customWidth="1"/>
    <col min="2823" max="2823" width="5.5703125" customWidth="1"/>
    <col min="2824" max="2824" width="7.28515625" customWidth="1"/>
    <col min="2825" max="2825" width="6.42578125" customWidth="1"/>
    <col min="2826" max="2826" width="5.7109375" customWidth="1"/>
    <col min="2827" max="2830" width="6.7109375" customWidth="1"/>
    <col min="2831" max="2831" width="6.140625" customWidth="1"/>
    <col min="2832" max="2833" width="6" customWidth="1"/>
    <col min="2834" max="2834" width="8" customWidth="1"/>
    <col min="2835" max="2835" width="7.140625" customWidth="1"/>
    <col min="2836" max="2836" width="6.140625" customWidth="1"/>
    <col min="2837" max="2837" width="7.42578125" customWidth="1"/>
    <col min="2838" max="2839" width="6.28515625" customWidth="1"/>
    <col min="2840" max="2840" width="15.7109375" customWidth="1"/>
    <col min="2841" max="2841" width="10.42578125" bestFit="1" customWidth="1"/>
    <col min="3077" max="3077" width="3" customWidth="1"/>
    <col min="3078" max="3078" width="18.140625" customWidth="1"/>
    <col min="3079" max="3079" width="5.5703125" customWidth="1"/>
    <col min="3080" max="3080" width="7.28515625" customWidth="1"/>
    <col min="3081" max="3081" width="6.42578125" customWidth="1"/>
    <col min="3082" max="3082" width="5.7109375" customWidth="1"/>
    <col min="3083" max="3086" width="6.7109375" customWidth="1"/>
    <col min="3087" max="3087" width="6.140625" customWidth="1"/>
    <col min="3088" max="3089" width="6" customWidth="1"/>
    <col min="3090" max="3090" width="8" customWidth="1"/>
    <col min="3091" max="3091" width="7.140625" customWidth="1"/>
    <col min="3092" max="3092" width="6.140625" customWidth="1"/>
    <col min="3093" max="3093" width="7.42578125" customWidth="1"/>
    <col min="3094" max="3095" width="6.28515625" customWidth="1"/>
    <col min="3096" max="3096" width="15.7109375" customWidth="1"/>
    <col min="3097" max="3097" width="10.42578125" bestFit="1" customWidth="1"/>
    <col min="3333" max="3333" width="3" customWidth="1"/>
    <col min="3334" max="3334" width="18.140625" customWidth="1"/>
    <col min="3335" max="3335" width="5.5703125" customWidth="1"/>
    <col min="3336" max="3336" width="7.28515625" customWidth="1"/>
    <col min="3337" max="3337" width="6.42578125" customWidth="1"/>
    <col min="3338" max="3338" width="5.7109375" customWidth="1"/>
    <col min="3339" max="3342" width="6.7109375" customWidth="1"/>
    <col min="3343" max="3343" width="6.140625" customWidth="1"/>
    <col min="3344" max="3345" width="6" customWidth="1"/>
    <col min="3346" max="3346" width="8" customWidth="1"/>
    <col min="3347" max="3347" width="7.140625" customWidth="1"/>
    <col min="3348" max="3348" width="6.140625" customWidth="1"/>
    <col min="3349" max="3349" width="7.42578125" customWidth="1"/>
    <col min="3350" max="3351" width="6.28515625" customWidth="1"/>
    <col min="3352" max="3352" width="15.7109375" customWidth="1"/>
    <col min="3353" max="3353" width="10.42578125" bestFit="1" customWidth="1"/>
    <col min="3589" max="3589" width="3" customWidth="1"/>
    <col min="3590" max="3590" width="18.140625" customWidth="1"/>
    <col min="3591" max="3591" width="5.5703125" customWidth="1"/>
    <col min="3592" max="3592" width="7.28515625" customWidth="1"/>
    <col min="3593" max="3593" width="6.42578125" customWidth="1"/>
    <col min="3594" max="3594" width="5.7109375" customWidth="1"/>
    <col min="3595" max="3598" width="6.7109375" customWidth="1"/>
    <col min="3599" max="3599" width="6.140625" customWidth="1"/>
    <col min="3600" max="3601" width="6" customWidth="1"/>
    <col min="3602" max="3602" width="8" customWidth="1"/>
    <col min="3603" max="3603" width="7.140625" customWidth="1"/>
    <col min="3604" max="3604" width="6.140625" customWidth="1"/>
    <col min="3605" max="3605" width="7.42578125" customWidth="1"/>
    <col min="3606" max="3607" width="6.28515625" customWidth="1"/>
    <col min="3608" max="3608" width="15.7109375" customWidth="1"/>
    <col min="3609" max="3609" width="10.42578125" bestFit="1" customWidth="1"/>
    <col min="3845" max="3845" width="3" customWidth="1"/>
    <col min="3846" max="3846" width="18.140625" customWidth="1"/>
    <col min="3847" max="3847" width="5.5703125" customWidth="1"/>
    <col min="3848" max="3848" width="7.28515625" customWidth="1"/>
    <col min="3849" max="3849" width="6.42578125" customWidth="1"/>
    <col min="3850" max="3850" width="5.7109375" customWidth="1"/>
    <col min="3851" max="3854" width="6.7109375" customWidth="1"/>
    <col min="3855" max="3855" width="6.140625" customWidth="1"/>
    <col min="3856" max="3857" width="6" customWidth="1"/>
    <col min="3858" max="3858" width="8" customWidth="1"/>
    <col min="3859" max="3859" width="7.140625" customWidth="1"/>
    <col min="3860" max="3860" width="6.140625" customWidth="1"/>
    <col min="3861" max="3861" width="7.42578125" customWidth="1"/>
    <col min="3862" max="3863" width="6.28515625" customWidth="1"/>
    <col min="3864" max="3864" width="15.7109375" customWidth="1"/>
    <col min="3865" max="3865" width="10.42578125" bestFit="1" customWidth="1"/>
    <col min="4101" max="4101" width="3" customWidth="1"/>
    <col min="4102" max="4102" width="18.140625" customWidth="1"/>
    <col min="4103" max="4103" width="5.5703125" customWidth="1"/>
    <col min="4104" max="4104" width="7.28515625" customWidth="1"/>
    <col min="4105" max="4105" width="6.42578125" customWidth="1"/>
    <col min="4106" max="4106" width="5.7109375" customWidth="1"/>
    <col min="4107" max="4110" width="6.7109375" customWidth="1"/>
    <col min="4111" max="4111" width="6.140625" customWidth="1"/>
    <col min="4112" max="4113" width="6" customWidth="1"/>
    <col min="4114" max="4114" width="8" customWidth="1"/>
    <col min="4115" max="4115" width="7.140625" customWidth="1"/>
    <col min="4116" max="4116" width="6.140625" customWidth="1"/>
    <col min="4117" max="4117" width="7.42578125" customWidth="1"/>
    <col min="4118" max="4119" width="6.28515625" customWidth="1"/>
    <col min="4120" max="4120" width="15.7109375" customWidth="1"/>
    <col min="4121" max="4121" width="10.42578125" bestFit="1" customWidth="1"/>
    <col min="4357" max="4357" width="3" customWidth="1"/>
    <col min="4358" max="4358" width="18.140625" customWidth="1"/>
    <col min="4359" max="4359" width="5.5703125" customWidth="1"/>
    <col min="4360" max="4360" width="7.28515625" customWidth="1"/>
    <col min="4361" max="4361" width="6.42578125" customWidth="1"/>
    <col min="4362" max="4362" width="5.7109375" customWidth="1"/>
    <col min="4363" max="4366" width="6.7109375" customWidth="1"/>
    <col min="4367" max="4367" width="6.140625" customWidth="1"/>
    <col min="4368" max="4369" width="6" customWidth="1"/>
    <col min="4370" max="4370" width="8" customWidth="1"/>
    <col min="4371" max="4371" width="7.140625" customWidth="1"/>
    <col min="4372" max="4372" width="6.140625" customWidth="1"/>
    <col min="4373" max="4373" width="7.42578125" customWidth="1"/>
    <col min="4374" max="4375" width="6.28515625" customWidth="1"/>
    <col min="4376" max="4376" width="15.7109375" customWidth="1"/>
    <col min="4377" max="4377" width="10.42578125" bestFit="1" customWidth="1"/>
    <col min="4613" max="4613" width="3" customWidth="1"/>
    <col min="4614" max="4614" width="18.140625" customWidth="1"/>
    <col min="4615" max="4615" width="5.5703125" customWidth="1"/>
    <col min="4616" max="4616" width="7.28515625" customWidth="1"/>
    <col min="4617" max="4617" width="6.42578125" customWidth="1"/>
    <col min="4618" max="4618" width="5.7109375" customWidth="1"/>
    <col min="4619" max="4622" width="6.7109375" customWidth="1"/>
    <col min="4623" max="4623" width="6.140625" customWidth="1"/>
    <col min="4624" max="4625" width="6" customWidth="1"/>
    <col min="4626" max="4626" width="8" customWidth="1"/>
    <col min="4627" max="4627" width="7.140625" customWidth="1"/>
    <col min="4628" max="4628" width="6.140625" customWidth="1"/>
    <col min="4629" max="4629" width="7.42578125" customWidth="1"/>
    <col min="4630" max="4631" width="6.28515625" customWidth="1"/>
    <col min="4632" max="4632" width="15.7109375" customWidth="1"/>
    <col min="4633" max="4633" width="10.42578125" bestFit="1" customWidth="1"/>
    <col min="4869" max="4869" width="3" customWidth="1"/>
    <col min="4870" max="4870" width="18.140625" customWidth="1"/>
    <col min="4871" max="4871" width="5.5703125" customWidth="1"/>
    <col min="4872" max="4872" width="7.28515625" customWidth="1"/>
    <col min="4873" max="4873" width="6.42578125" customWidth="1"/>
    <col min="4874" max="4874" width="5.7109375" customWidth="1"/>
    <col min="4875" max="4878" width="6.7109375" customWidth="1"/>
    <col min="4879" max="4879" width="6.140625" customWidth="1"/>
    <col min="4880" max="4881" width="6" customWidth="1"/>
    <col min="4882" max="4882" width="8" customWidth="1"/>
    <col min="4883" max="4883" width="7.140625" customWidth="1"/>
    <col min="4884" max="4884" width="6.140625" customWidth="1"/>
    <col min="4885" max="4885" width="7.42578125" customWidth="1"/>
    <col min="4886" max="4887" width="6.28515625" customWidth="1"/>
    <col min="4888" max="4888" width="15.7109375" customWidth="1"/>
    <col min="4889" max="4889" width="10.42578125" bestFit="1" customWidth="1"/>
    <col min="5125" max="5125" width="3" customWidth="1"/>
    <col min="5126" max="5126" width="18.140625" customWidth="1"/>
    <col min="5127" max="5127" width="5.5703125" customWidth="1"/>
    <col min="5128" max="5128" width="7.28515625" customWidth="1"/>
    <col min="5129" max="5129" width="6.42578125" customWidth="1"/>
    <col min="5130" max="5130" width="5.7109375" customWidth="1"/>
    <col min="5131" max="5134" width="6.7109375" customWidth="1"/>
    <col min="5135" max="5135" width="6.140625" customWidth="1"/>
    <col min="5136" max="5137" width="6" customWidth="1"/>
    <col min="5138" max="5138" width="8" customWidth="1"/>
    <col min="5139" max="5139" width="7.140625" customWidth="1"/>
    <col min="5140" max="5140" width="6.140625" customWidth="1"/>
    <col min="5141" max="5141" width="7.42578125" customWidth="1"/>
    <col min="5142" max="5143" width="6.28515625" customWidth="1"/>
    <col min="5144" max="5144" width="15.7109375" customWidth="1"/>
    <col min="5145" max="5145" width="10.42578125" bestFit="1" customWidth="1"/>
    <col min="5381" max="5381" width="3" customWidth="1"/>
    <col min="5382" max="5382" width="18.140625" customWidth="1"/>
    <col min="5383" max="5383" width="5.5703125" customWidth="1"/>
    <col min="5384" max="5384" width="7.28515625" customWidth="1"/>
    <col min="5385" max="5385" width="6.42578125" customWidth="1"/>
    <col min="5386" max="5386" width="5.7109375" customWidth="1"/>
    <col min="5387" max="5390" width="6.7109375" customWidth="1"/>
    <col min="5391" max="5391" width="6.140625" customWidth="1"/>
    <col min="5392" max="5393" width="6" customWidth="1"/>
    <col min="5394" max="5394" width="8" customWidth="1"/>
    <col min="5395" max="5395" width="7.140625" customWidth="1"/>
    <col min="5396" max="5396" width="6.140625" customWidth="1"/>
    <col min="5397" max="5397" width="7.42578125" customWidth="1"/>
    <col min="5398" max="5399" width="6.28515625" customWidth="1"/>
    <col min="5400" max="5400" width="15.7109375" customWidth="1"/>
    <col min="5401" max="5401" width="10.42578125" bestFit="1" customWidth="1"/>
    <col min="5637" max="5637" width="3" customWidth="1"/>
    <col min="5638" max="5638" width="18.140625" customWidth="1"/>
    <col min="5639" max="5639" width="5.5703125" customWidth="1"/>
    <col min="5640" max="5640" width="7.28515625" customWidth="1"/>
    <col min="5641" max="5641" width="6.42578125" customWidth="1"/>
    <col min="5642" max="5642" width="5.7109375" customWidth="1"/>
    <col min="5643" max="5646" width="6.7109375" customWidth="1"/>
    <col min="5647" max="5647" width="6.140625" customWidth="1"/>
    <col min="5648" max="5649" width="6" customWidth="1"/>
    <col min="5650" max="5650" width="8" customWidth="1"/>
    <col min="5651" max="5651" width="7.140625" customWidth="1"/>
    <col min="5652" max="5652" width="6.140625" customWidth="1"/>
    <col min="5653" max="5653" width="7.42578125" customWidth="1"/>
    <col min="5654" max="5655" width="6.28515625" customWidth="1"/>
    <col min="5656" max="5656" width="15.7109375" customWidth="1"/>
    <col min="5657" max="5657" width="10.42578125" bestFit="1" customWidth="1"/>
    <col min="5893" max="5893" width="3" customWidth="1"/>
    <col min="5894" max="5894" width="18.140625" customWidth="1"/>
    <col min="5895" max="5895" width="5.5703125" customWidth="1"/>
    <col min="5896" max="5896" width="7.28515625" customWidth="1"/>
    <col min="5897" max="5897" width="6.42578125" customWidth="1"/>
    <col min="5898" max="5898" width="5.7109375" customWidth="1"/>
    <col min="5899" max="5902" width="6.7109375" customWidth="1"/>
    <col min="5903" max="5903" width="6.140625" customWidth="1"/>
    <col min="5904" max="5905" width="6" customWidth="1"/>
    <col min="5906" max="5906" width="8" customWidth="1"/>
    <col min="5907" max="5907" width="7.140625" customWidth="1"/>
    <col min="5908" max="5908" width="6.140625" customWidth="1"/>
    <col min="5909" max="5909" width="7.42578125" customWidth="1"/>
    <col min="5910" max="5911" width="6.28515625" customWidth="1"/>
    <col min="5912" max="5912" width="15.7109375" customWidth="1"/>
    <col min="5913" max="5913" width="10.42578125" bestFit="1" customWidth="1"/>
    <col min="6149" max="6149" width="3" customWidth="1"/>
    <col min="6150" max="6150" width="18.140625" customWidth="1"/>
    <col min="6151" max="6151" width="5.5703125" customWidth="1"/>
    <col min="6152" max="6152" width="7.28515625" customWidth="1"/>
    <col min="6153" max="6153" width="6.42578125" customWidth="1"/>
    <col min="6154" max="6154" width="5.7109375" customWidth="1"/>
    <col min="6155" max="6158" width="6.7109375" customWidth="1"/>
    <col min="6159" max="6159" width="6.140625" customWidth="1"/>
    <col min="6160" max="6161" width="6" customWidth="1"/>
    <col min="6162" max="6162" width="8" customWidth="1"/>
    <col min="6163" max="6163" width="7.140625" customWidth="1"/>
    <col min="6164" max="6164" width="6.140625" customWidth="1"/>
    <col min="6165" max="6165" width="7.42578125" customWidth="1"/>
    <col min="6166" max="6167" width="6.28515625" customWidth="1"/>
    <col min="6168" max="6168" width="15.7109375" customWidth="1"/>
    <col min="6169" max="6169" width="10.42578125" bestFit="1" customWidth="1"/>
    <col min="6405" max="6405" width="3" customWidth="1"/>
    <col min="6406" max="6406" width="18.140625" customWidth="1"/>
    <col min="6407" max="6407" width="5.5703125" customWidth="1"/>
    <col min="6408" max="6408" width="7.28515625" customWidth="1"/>
    <col min="6409" max="6409" width="6.42578125" customWidth="1"/>
    <col min="6410" max="6410" width="5.7109375" customWidth="1"/>
    <col min="6411" max="6414" width="6.7109375" customWidth="1"/>
    <col min="6415" max="6415" width="6.140625" customWidth="1"/>
    <col min="6416" max="6417" width="6" customWidth="1"/>
    <col min="6418" max="6418" width="8" customWidth="1"/>
    <col min="6419" max="6419" width="7.140625" customWidth="1"/>
    <col min="6420" max="6420" width="6.140625" customWidth="1"/>
    <col min="6421" max="6421" width="7.42578125" customWidth="1"/>
    <col min="6422" max="6423" width="6.28515625" customWidth="1"/>
    <col min="6424" max="6424" width="15.7109375" customWidth="1"/>
    <col min="6425" max="6425" width="10.42578125" bestFit="1" customWidth="1"/>
    <col min="6661" max="6661" width="3" customWidth="1"/>
    <col min="6662" max="6662" width="18.140625" customWidth="1"/>
    <col min="6663" max="6663" width="5.5703125" customWidth="1"/>
    <col min="6664" max="6664" width="7.28515625" customWidth="1"/>
    <col min="6665" max="6665" width="6.42578125" customWidth="1"/>
    <col min="6666" max="6666" width="5.7109375" customWidth="1"/>
    <col min="6667" max="6670" width="6.7109375" customWidth="1"/>
    <col min="6671" max="6671" width="6.140625" customWidth="1"/>
    <col min="6672" max="6673" width="6" customWidth="1"/>
    <col min="6674" max="6674" width="8" customWidth="1"/>
    <col min="6675" max="6675" width="7.140625" customWidth="1"/>
    <col min="6676" max="6676" width="6.140625" customWidth="1"/>
    <col min="6677" max="6677" width="7.42578125" customWidth="1"/>
    <col min="6678" max="6679" width="6.28515625" customWidth="1"/>
    <col min="6680" max="6680" width="15.7109375" customWidth="1"/>
    <col min="6681" max="6681" width="10.42578125" bestFit="1" customWidth="1"/>
    <col min="6917" max="6917" width="3" customWidth="1"/>
    <col min="6918" max="6918" width="18.140625" customWidth="1"/>
    <col min="6919" max="6919" width="5.5703125" customWidth="1"/>
    <col min="6920" max="6920" width="7.28515625" customWidth="1"/>
    <col min="6921" max="6921" width="6.42578125" customWidth="1"/>
    <col min="6922" max="6922" width="5.7109375" customWidth="1"/>
    <col min="6923" max="6926" width="6.7109375" customWidth="1"/>
    <col min="6927" max="6927" width="6.140625" customWidth="1"/>
    <col min="6928" max="6929" width="6" customWidth="1"/>
    <col min="6930" max="6930" width="8" customWidth="1"/>
    <col min="6931" max="6931" width="7.140625" customWidth="1"/>
    <col min="6932" max="6932" width="6.140625" customWidth="1"/>
    <col min="6933" max="6933" width="7.42578125" customWidth="1"/>
    <col min="6934" max="6935" width="6.28515625" customWidth="1"/>
    <col min="6936" max="6936" width="15.7109375" customWidth="1"/>
    <col min="6937" max="6937" width="10.42578125" bestFit="1" customWidth="1"/>
    <col min="7173" max="7173" width="3" customWidth="1"/>
    <col min="7174" max="7174" width="18.140625" customWidth="1"/>
    <col min="7175" max="7175" width="5.5703125" customWidth="1"/>
    <col min="7176" max="7176" width="7.28515625" customWidth="1"/>
    <col min="7177" max="7177" width="6.42578125" customWidth="1"/>
    <col min="7178" max="7178" width="5.7109375" customWidth="1"/>
    <col min="7179" max="7182" width="6.7109375" customWidth="1"/>
    <col min="7183" max="7183" width="6.140625" customWidth="1"/>
    <col min="7184" max="7185" width="6" customWidth="1"/>
    <col min="7186" max="7186" width="8" customWidth="1"/>
    <col min="7187" max="7187" width="7.140625" customWidth="1"/>
    <col min="7188" max="7188" width="6.140625" customWidth="1"/>
    <col min="7189" max="7189" width="7.42578125" customWidth="1"/>
    <col min="7190" max="7191" width="6.28515625" customWidth="1"/>
    <col min="7192" max="7192" width="15.7109375" customWidth="1"/>
    <col min="7193" max="7193" width="10.42578125" bestFit="1" customWidth="1"/>
    <col min="7429" max="7429" width="3" customWidth="1"/>
    <col min="7430" max="7430" width="18.140625" customWidth="1"/>
    <col min="7431" max="7431" width="5.5703125" customWidth="1"/>
    <col min="7432" max="7432" width="7.28515625" customWidth="1"/>
    <col min="7433" max="7433" width="6.42578125" customWidth="1"/>
    <col min="7434" max="7434" width="5.7109375" customWidth="1"/>
    <col min="7435" max="7438" width="6.7109375" customWidth="1"/>
    <col min="7439" max="7439" width="6.140625" customWidth="1"/>
    <col min="7440" max="7441" width="6" customWidth="1"/>
    <col min="7442" max="7442" width="8" customWidth="1"/>
    <col min="7443" max="7443" width="7.140625" customWidth="1"/>
    <col min="7444" max="7444" width="6.140625" customWidth="1"/>
    <col min="7445" max="7445" width="7.42578125" customWidth="1"/>
    <col min="7446" max="7447" width="6.28515625" customWidth="1"/>
    <col min="7448" max="7448" width="15.7109375" customWidth="1"/>
    <col min="7449" max="7449" width="10.42578125" bestFit="1" customWidth="1"/>
    <col min="7685" max="7685" width="3" customWidth="1"/>
    <col min="7686" max="7686" width="18.140625" customWidth="1"/>
    <col min="7687" max="7687" width="5.5703125" customWidth="1"/>
    <col min="7688" max="7688" width="7.28515625" customWidth="1"/>
    <col min="7689" max="7689" width="6.42578125" customWidth="1"/>
    <col min="7690" max="7690" width="5.7109375" customWidth="1"/>
    <col min="7691" max="7694" width="6.7109375" customWidth="1"/>
    <col min="7695" max="7695" width="6.140625" customWidth="1"/>
    <col min="7696" max="7697" width="6" customWidth="1"/>
    <col min="7698" max="7698" width="8" customWidth="1"/>
    <col min="7699" max="7699" width="7.140625" customWidth="1"/>
    <col min="7700" max="7700" width="6.140625" customWidth="1"/>
    <col min="7701" max="7701" width="7.42578125" customWidth="1"/>
    <col min="7702" max="7703" width="6.28515625" customWidth="1"/>
    <col min="7704" max="7704" width="15.7109375" customWidth="1"/>
    <col min="7705" max="7705" width="10.42578125" bestFit="1" customWidth="1"/>
    <col min="7941" max="7941" width="3" customWidth="1"/>
    <col min="7942" max="7942" width="18.140625" customWidth="1"/>
    <col min="7943" max="7943" width="5.5703125" customWidth="1"/>
    <col min="7944" max="7944" width="7.28515625" customWidth="1"/>
    <col min="7945" max="7945" width="6.42578125" customWidth="1"/>
    <col min="7946" max="7946" width="5.7109375" customWidth="1"/>
    <col min="7947" max="7950" width="6.7109375" customWidth="1"/>
    <col min="7951" max="7951" width="6.140625" customWidth="1"/>
    <col min="7952" max="7953" width="6" customWidth="1"/>
    <col min="7954" max="7954" width="8" customWidth="1"/>
    <col min="7955" max="7955" width="7.140625" customWidth="1"/>
    <col min="7956" max="7956" width="6.140625" customWidth="1"/>
    <col min="7957" max="7957" width="7.42578125" customWidth="1"/>
    <col min="7958" max="7959" width="6.28515625" customWidth="1"/>
    <col min="7960" max="7960" width="15.7109375" customWidth="1"/>
    <col min="7961" max="7961" width="10.42578125" bestFit="1" customWidth="1"/>
    <col min="8197" max="8197" width="3" customWidth="1"/>
    <col min="8198" max="8198" width="18.140625" customWidth="1"/>
    <col min="8199" max="8199" width="5.5703125" customWidth="1"/>
    <col min="8200" max="8200" width="7.28515625" customWidth="1"/>
    <col min="8201" max="8201" width="6.42578125" customWidth="1"/>
    <col min="8202" max="8202" width="5.7109375" customWidth="1"/>
    <col min="8203" max="8206" width="6.7109375" customWidth="1"/>
    <col min="8207" max="8207" width="6.140625" customWidth="1"/>
    <col min="8208" max="8209" width="6" customWidth="1"/>
    <col min="8210" max="8210" width="8" customWidth="1"/>
    <col min="8211" max="8211" width="7.140625" customWidth="1"/>
    <col min="8212" max="8212" width="6.140625" customWidth="1"/>
    <col min="8213" max="8213" width="7.42578125" customWidth="1"/>
    <col min="8214" max="8215" width="6.28515625" customWidth="1"/>
    <col min="8216" max="8216" width="15.7109375" customWidth="1"/>
    <col min="8217" max="8217" width="10.42578125" bestFit="1" customWidth="1"/>
    <col min="8453" max="8453" width="3" customWidth="1"/>
    <col min="8454" max="8454" width="18.140625" customWidth="1"/>
    <col min="8455" max="8455" width="5.5703125" customWidth="1"/>
    <col min="8456" max="8456" width="7.28515625" customWidth="1"/>
    <col min="8457" max="8457" width="6.42578125" customWidth="1"/>
    <col min="8458" max="8458" width="5.7109375" customWidth="1"/>
    <col min="8459" max="8462" width="6.7109375" customWidth="1"/>
    <col min="8463" max="8463" width="6.140625" customWidth="1"/>
    <col min="8464" max="8465" width="6" customWidth="1"/>
    <col min="8466" max="8466" width="8" customWidth="1"/>
    <col min="8467" max="8467" width="7.140625" customWidth="1"/>
    <col min="8468" max="8468" width="6.140625" customWidth="1"/>
    <col min="8469" max="8469" width="7.42578125" customWidth="1"/>
    <col min="8470" max="8471" width="6.28515625" customWidth="1"/>
    <col min="8472" max="8472" width="15.7109375" customWidth="1"/>
    <col min="8473" max="8473" width="10.42578125" bestFit="1" customWidth="1"/>
    <col min="8709" max="8709" width="3" customWidth="1"/>
    <col min="8710" max="8710" width="18.140625" customWidth="1"/>
    <col min="8711" max="8711" width="5.5703125" customWidth="1"/>
    <col min="8712" max="8712" width="7.28515625" customWidth="1"/>
    <col min="8713" max="8713" width="6.42578125" customWidth="1"/>
    <col min="8714" max="8714" width="5.7109375" customWidth="1"/>
    <col min="8715" max="8718" width="6.7109375" customWidth="1"/>
    <col min="8719" max="8719" width="6.140625" customWidth="1"/>
    <col min="8720" max="8721" width="6" customWidth="1"/>
    <col min="8722" max="8722" width="8" customWidth="1"/>
    <col min="8723" max="8723" width="7.140625" customWidth="1"/>
    <col min="8724" max="8724" width="6.140625" customWidth="1"/>
    <col min="8725" max="8725" width="7.42578125" customWidth="1"/>
    <col min="8726" max="8727" width="6.28515625" customWidth="1"/>
    <col min="8728" max="8728" width="15.7109375" customWidth="1"/>
    <col min="8729" max="8729" width="10.42578125" bestFit="1" customWidth="1"/>
    <col min="8965" max="8965" width="3" customWidth="1"/>
    <col min="8966" max="8966" width="18.140625" customWidth="1"/>
    <col min="8967" max="8967" width="5.5703125" customWidth="1"/>
    <col min="8968" max="8968" width="7.28515625" customWidth="1"/>
    <col min="8969" max="8969" width="6.42578125" customWidth="1"/>
    <col min="8970" max="8970" width="5.7109375" customWidth="1"/>
    <col min="8971" max="8974" width="6.7109375" customWidth="1"/>
    <col min="8975" max="8975" width="6.140625" customWidth="1"/>
    <col min="8976" max="8977" width="6" customWidth="1"/>
    <col min="8978" max="8978" width="8" customWidth="1"/>
    <col min="8979" max="8979" width="7.140625" customWidth="1"/>
    <col min="8980" max="8980" width="6.140625" customWidth="1"/>
    <col min="8981" max="8981" width="7.42578125" customWidth="1"/>
    <col min="8982" max="8983" width="6.28515625" customWidth="1"/>
    <col min="8984" max="8984" width="15.7109375" customWidth="1"/>
    <col min="8985" max="8985" width="10.42578125" bestFit="1" customWidth="1"/>
    <col min="9221" max="9221" width="3" customWidth="1"/>
    <col min="9222" max="9222" width="18.140625" customWidth="1"/>
    <col min="9223" max="9223" width="5.5703125" customWidth="1"/>
    <col min="9224" max="9224" width="7.28515625" customWidth="1"/>
    <col min="9225" max="9225" width="6.42578125" customWidth="1"/>
    <col min="9226" max="9226" width="5.7109375" customWidth="1"/>
    <col min="9227" max="9230" width="6.7109375" customWidth="1"/>
    <col min="9231" max="9231" width="6.140625" customWidth="1"/>
    <col min="9232" max="9233" width="6" customWidth="1"/>
    <col min="9234" max="9234" width="8" customWidth="1"/>
    <col min="9235" max="9235" width="7.140625" customWidth="1"/>
    <col min="9236" max="9236" width="6.140625" customWidth="1"/>
    <col min="9237" max="9237" width="7.42578125" customWidth="1"/>
    <col min="9238" max="9239" width="6.28515625" customWidth="1"/>
    <col min="9240" max="9240" width="15.7109375" customWidth="1"/>
    <col min="9241" max="9241" width="10.42578125" bestFit="1" customWidth="1"/>
    <col min="9477" max="9477" width="3" customWidth="1"/>
    <col min="9478" max="9478" width="18.140625" customWidth="1"/>
    <col min="9479" max="9479" width="5.5703125" customWidth="1"/>
    <col min="9480" max="9480" width="7.28515625" customWidth="1"/>
    <col min="9481" max="9481" width="6.42578125" customWidth="1"/>
    <col min="9482" max="9482" width="5.7109375" customWidth="1"/>
    <col min="9483" max="9486" width="6.7109375" customWidth="1"/>
    <col min="9487" max="9487" width="6.140625" customWidth="1"/>
    <col min="9488" max="9489" width="6" customWidth="1"/>
    <col min="9490" max="9490" width="8" customWidth="1"/>
    <col min="9491" max="9491" width="7.140625" customWidth="1"/>
    <col min="9492" max="9492" width="6.140625" customWidth="1"/>
    <col min="9493" max="9493" width="7.42578125" customWidth="1"/>
    <col min="9494" max="9495" width="6.28515625" customWidth="1"/>
    <col min="9496" max="9496" width="15.7109375" customWidth="1"/>
    <col min="9497" max="9497" width="10.42578125" bestFit="1" customWidth="1"/>
    <col min="9733" max="9733" width="3" customWidth="1"/>
    <col min="9734" max="9734" width="18.140625" customWidth="1"/>
    <col min="9735" max="9735" width="5.5703125" customWidth="1"/>
    <col min="9736" max="9736" width="7.28515625" customWidth="1"/>
    <col min="9737" max="9737" width="6.42578125" customWidth="1"/>
    <col min="9738" max="9738" width="5.7109375" customWidth="1"/>
    <col min="9739" max="9742" width="6.7109375" customWidth="1"/>
    <col min="9743" max="9743" width="6.140625" customWidth="1"/>
    <col min="9744" max="9745" width="6" customWidth="1"/>
    <col min="9746" max="9746" width="8" customWidth="1"/>
    <col min="9747" max="9747" width="7.140625" customWidth="1"/>
    <col min="9748" max="9748" width="6.140625" customWidth="1"/>
    <col min="9749" max="9749" width="7.42578125" customWidth="1"/>
    <col min="9750" max="9751" width="6.28515625" customWidth="1"/>
    <col min="9752" max="9752" width="15.7109375" customWidth="1"/>
    <col min="9753" max="9753" width="10.42578125" bestFit="1" customWidth="1"/>
    <col min="9989" max="9989" width="3" customWidth="1"/>
    <col min="9990" max="9990" width="18.140625" customWidth="1"/>
    <col min="9991" max="9991" width="5.5703125" customWidth="1"/>
    <col min="9992" max="9992" width="7.28515625" customWidth="1"/>
    <col min="9993" max="9993" width="6.42578125" customWidth="1"/>
    <col min="9994" max="9994" width="5.7109375" customWidth="1"/>
    <col min="9995" max="9998" width="6.7109375" customWidth="1"/>
    <col min="9999" max="9999" width="6.140625" customWidth="1"/>
    <col min="10000" max="10001" width="6" customWidth="1"/>
    <col min="10002" max="10002" width="8" customWidth="1"/>
    <col min="10003" max="10003" width="7.140625" customWidth="1"/>
    <col min="10004" max="10004" width="6.140625" customWidth="1"/>
    <col min="10005" max="10005" width="7.42578125" customWidth="1"/>
    <col min="10006" max="10007" width="6.28515625" customWidth="1"/>
    <col min="10008" max="10008" width="15.7109375" customWidth="1"/>
    <col min="10009" max="10009" width="10.42578125" bestFit="1" customWidth="1"/>
    <col min="10245" max="10245" width="3" customWidth="1"/>
    <col min="10246" max="10246" width="18.140625" customWidth="1"/>
    <col min="10247" max="10247" width="5.5703125" customWidth="1"/>
    <col min="10248" max="10248" width="7.28515625" customWidth="1"/>
    <col min="10249" max="10249" width="6.42578125" customWidth="1"/>
    <col min="10250" max="10250" width="5.7109375" customWidth="1"/>
    <col min="10251" max="10254" width="6.7109375" customWidth="1"/>
    <col min="10255" max="10255" width="6.140625" customWidth="1"/>
    <col min="10256" max="10257" width="6" customWidth="1"/>
    <col min="10258" max="10258" width="8" customWidth="1"/>
    <col min="10259" max="10259" width="7.140625" customWidth="1"/>
    <col min="10260" max="10260" width="6.140625" customWidth="1"/>
    <col min="10261" max="10261" width="7.42578125" customWidth="1"/>
    <col min="10262" max="10263" width="6.28515625" customWidth="1"/>
    <col min="10264" max="10264" width="15.7109375" customWidth="1"/>
    <col min="10265" max="10265" width="10.42578125" bestFit="1" customWidth="1"/>
    <col min="10501" max="10501" width="3" customWidth="1"/>
    <col min="10502" max="10502" width="18.140625" customWidth="1"/>
    <col min="10503" max="10503" width="5.5703125" customWidth="1"/>
    <col min="10504" max="10504" width="7.28515625" customWidth="1"/>
    <col min="10505" max="10505" width="6.42578125" customWidth="1"/>
    <col min="10506" max="10506" width="5.7109375" customWidth="1"/>
    <col min="10507" max="10510" width="6.7109375" customWidth="1"/>
    <col min="10511" max="10511" width="6.140625" customWidth="1"/>
    <col min="10512" max="10513" width="6" customWidth="1"/>
    <col min="10514" max="10514" width="8" customWidth="1"/>
    <col min="10515" max="10515" width="7.140625" customWidth="1"/>
    <col min="10516" max="10516" width="6.140625" customWidth="1"/>
    <col min="10517" max="10517" width="7.42578125" customWidth="1"/>
    <col min="10518" max="10519" width="6.28515625" customWidth="1"/>
    <col min="10520" max="10520" width="15.7109375" customWidth="1"/>
    <col min="10521" max="10521" width="10.42578125" bestFit="1" customWidth="1"/>
    <col min="10757" max="10757" width="3" customWidth="1"/>
    <col min="10758" max="10758" width="18.140625" customWidth="1"/>
    <col min="10759" max="10759" width="5.5703125" customWidth="1"/>
    <col min="10760" max="10760" width="7.28515625" customWidth="1"/>
    <col min="10761" max="10761" width="6.42578125" customWidth="1"/>
    <col min="10762" max="10762" width="5.7109375" customWidth="1"/>
    <col min="10763" max="10766" width="6.7109375" customWidth="1"/>
    <col min="10767" max="10767" width="6.140625" customWidth="1"/>
    <col min="10768" max="10769" width="6" customWidth="1"/>
    <col min="10770" max="10770" width="8" customWidth="1"/>
    <col min="10771" max="10771" width="7.140625" customWidth="1"/>
    <col min="10772" max="10772" width="6.140625" customWidth="1"/>
    <col min="10773" max="10773" width="7.42578125" customWidth="1"/>
    <col min="10774" max="10775" width="6.28515625" customWidth="1"/>
    <col min="10776" max="10776" width="15.7109375" customWidth="1"/>
    <col min="10777" max="10777" width="10.42578125" bestFit="1" customWidth="1"/>
    <col min="11013" max="11013" width="3" customWidth="1"/>
    <col min="11014" max="11014" width="18.140625" customWidth="1"/>
    <col min="11015" max="11015" width="5.5703125" customWidth="1"/>
    <col min="11016" max="11016" width="7.28515625" customWidth="1"/>
    <col min="11017" max="11017" width="6.42578125" customWidth="1"/>
    <col min="11018" max="11018" width="5.7109375" customWidth="1"/>
    <col min="11019" max="11022" width="6.7109375" customWidth="1"/>
    <col min="11023" max="11023" width="6.140625" customWidth="1"/>
    <col min="11024" max="11025" width="6" customWidth="1"/>
    <col min="11026" max="11026" width="8" customWidth="1"/>
    <col min="11027" max="11027" width="7.140625" customWidth="1"/>
    <col min="11028" max="11028" width="6.140625" customWidth="1"/>
    <col min="11029" max="11029" width="7.42578125" customWidth="1"/>
    <col min="11030" max="11031" width="6.28515625" customWidth="1"/>
    <col min="11032" max="11032" width="15.7109375" customWidth="1"/>
    <col min="11033" max="11033" width="10.42578125" bestFit="1" customWidth="1"/>
    <col min="11269" max="11269" width="3" customWidth="1"/>
    <col min="11270" max="11270" width="18.140625" customWidth="1"/>
    <col min="11271" max="11271" width="5.5703125" customWidth="1"/>
    <col min="11272" max="11272" width="7.28515625" customWidth="1"/>
    <col min="11273" max="11273" width="6.42578125" customWidth="1"/>
    <col min="11274" max="11274" width="5.7109375" customWidth="1"/>
    <col min="11275" max="11278" width="6.7109375" customWidth="1"/>
    <col min="11279" max="11279" width="6.140625" customWidth="1"/>
    <col min="11280" max="11281" width="6" customWidth="1"/>
    <col min="11282" max="11282" width="8" customWidth="1"/>
    <col min="11283" max="11283" width="7.140625" customWidth="1"/>
    <col min="11284" max="11284" width="6.140625" customWidth="1"/>
    <col min="11285" max="11285" width="7.42578125" customWidth="1"/>
    <col min="11286" max="11287" width="6.28515625" customWidth="1"/>
    <col min="11288" max="11288" width="15.7109375" customWidth="1"/>
    <col min="11289" max="11289" width="10.42578125" bestFit="1" customWidth="1"/>
    <col min="11525" max="11525" width="3" customWidth="1"/>
    <col min="11526" max="11526" width="18.140625" customWidth="1"/>
    <col min="11527" max="11527" width="5.5703125" customWidth="1"/>
    <col min="11528" max="11528" width="7.28515625" customWidth="1"/>
    <col min="11529" max="11529" width="6.42578125" customWidth="1"/>
    <col min="11530" max="11530" width="5.7109375" customWidth="1"/>
    <col min="11531" max="11534" width="6.7109375" customWidth="1"/>
    <col min="11535" max="11535" width="6.140625" customWidth="1"/>
    <col min="11536" max="11537" width="6" customWidth="1"/>
    <col min="11538" max="11538" width="8" customWidth="1"/>
    <col min="11539" max="11539" width="7.140625" customWidth="1"/>
    <col min="11540" max="11540" width="6.140625" customWidth="1"/>
    <col min="11541" max="11541" width="7.42578125" customWidth="1"/>
    <col min="11542" max="11543" width="6.28515625" customWidth="1"/>
    <col min="11544" max="11544" width="15.7109375" customWidth="1"/>
    <col min="11545" max="11545" width="10.42578125" bestFit="1" customWidth="1"/>
    <col min="11781" max="11781" width="3" customWidth="1"/>
    <col min="11782" max="11782" width="18.140625" customWidth="1"/>
    <col min="11783" max="11783" width="5.5703125" customWidth="1"/>
    <col min="11784" max="11784" width="7.28515625" customWidth="1"/>
    <col min="11785" max="11785" width="6.42578125" customWidth="1"/>
    <col min="11786" max="11786" width="5.7109375" customWidth="1"/>
    <col min="11787" max="11790" width="6.7109375" customWidth="1"/>
    <col min="11791" max="11791" width="6.140625" customWidth="1"/>
    <col min="11792" max="11793" width="6" customWidth="1"/>
    <col min="11794" max="11794" width="8" customWidth="1"/>
    <col min="11795" max="11795" width="7.140625" customWidth="1"/>
    <col min="11796" max="11796" width="6.140625" customWidth="1"/>
    <col min="11797" max="11797" width="7.42578125" customWidth="1"/>
    <col min="11798" max="11799" width="6.28515625" customWidth="1"/>
    <col min="11800" max="11800" width="15.7109375" customWidth="1"/>
    <col min="11801" max="11801" width="10.42578125" bestFit="1" customWidth="1"/>
    <col min="12037" max="12037" width="3" customWidth="1"/>
    <col min="12038" max="12038" width="18.140625" customWidth="1"/>
    <col min="12039" max="12039" width="5.5703125" customWidth="1"/>
    <col min="12040" max="12040" width="7.28515625" customWidth="1"/>
    <col min="12041" max="12041" width="6.42578125" customWidth="1"/>
    <col min="12042" max="12042" width="5.7109375" customWidth="1"/>
    <col min="12043" max="12046" width="6.7109375" customWidth="1"/>
    <col min="12047" max="12047" width="6.140625" customWidth="1"/>
    <col min="12048" max="12049" width="6" customWidth="1"/>
    <col min="12050" max="12050" width="8" customWidth="1"/>
    <col min="12051" max="12051" width="7.140625" customWidth="1"/>
    <col min="12052" max="12052" width="6.140625" customWidth="1"/>
    <col min="12053" max="12053" width="7.42578125" customWidth="1"/>
    <col min="12054" max="12055" width="6.28515625" customWidth="1"/>
    <col min="12056" max="12056" width="15.7109375" customWidth="1"/>
    <col min="12057" max="12057" width="10.42578125" bestFit="1" customWidth="1"/>
    <col min="12293" max="12293" width="3" customWidth="1"/>
    <col min="12294" max="12294" width="18.140625" customWidth="1"/>
    <col min="12295" max="12295" width="5.5703125" customWidth="1"/>
    <col min="12296" max="12296" width="7.28515625" customWidth="1"/>
    <col min="12297" max="12297" width="6.42578125" customWidth="1"/>
    <col min="12298" max="12298" width="5.7109375" customWidth="1"/>
    <col min="12299" max="12302" width="6.7109375" customWidth="1"/>
    <col min="12303" max="12303" width="6.140625" customWidth="1"/>
    <col min="12304" max="12305" width="6" customWidth="1"/>
    <col min="12306" max="12306" width="8" customWidth="1"/>
    <col min="12307" max="12307" width="7.140625" customWidth="1"/>
    <col min="12308" max="12308" width="6.140625" customWidth="1"/>
    <col min="12309" max="12309" width="7.42578125" customWidth="1"/>
    <col min="12310" max="12311" width="6.28515625" customWidth="1"/>
    <col min="12312" max="12312" width="15.7109375" customWidth="1"/>
    <col min="12313" max="12313" width="10.42578125" bestFit="1" customWidth="1"/>
    <col min="12549" max="12549" width="3" customWidth="1"/>
    <col min="12550" max="12550" width="18.140625" customWidth="1"/>
    <col min="12551" max="12551" width="5.5703125" customWidth="1"/>
    <col min="12552" max="12552" width="7.28515625" customWidth="1"/>
    <col min="12553" max="12553" width="6.42578125" customWidth="1"/>
    <col min="12554" max="12554" width="5.7109375" customWidth="1"/>
    <col min="12555" max="12558" width="6.7109375" customWidth="1"/>
    <col min="12559" max="12559" width="6.140625" customWidth="1"/>
    <col min="12560" max="12561" width="6" customWidth="1"/>
    <col min="12562" max="12562" width="8" customWidth="1"/>
    <col min="12563" max="12563" width="7.140625" customWidth="1"/>
    <col min="12564" max="12564" width="6.140625" customWidth="1"/>
    <col min="12565" max="12565" width="7.42578125" customWidth="1"/>
    <col min="12566" max="12567" width="6.28515625" customWidth="1"/>
    <col min="12568" max="12568" width="15.7109375" customWidth="1"/>
    <col min="12569" max="12569" width="10.42578125" bestFit="1" customWidth="1"/>
    <col min="12805" max="12805" width="3" customWidth="1"/>
    <col min="12806" max="12806" width="18.140625" customWidth="1"/>
    <col min="12807" max="12807" width="5.5703125" customWidth="1"/>
    <col min="12808" max="12808" width="7.28515625" customWidth="1"/>
    <col min="12809" max="12809" width="6.42578125" customWidth="1"/>
    <col min="12810" max="12810" width="5.7109375" customWidth="1"/>
    <col min="12811" max="12814" width="6.7109375" customWidth="1"/>
    <col min="12815" max="12815" width="6.140625" customWidth="1"/>
    <col min="12816" max="12817" width="6" customWidth="1"/>
    <col min="12818" max="12818" width="8" customWidth="1"/>
    <col min="12819" max="12819" width="7.140625" customWidth="1"/>
    <col min="12820" max="12820" width="6.140625" customWidth="1"/>
    <col min="12821" max="12821" width="7.42578125" customWidth="1"/>
    <col min="12822" max="12823" width="6.28515625" customWidth="1"/>
    <col min="12824" max="12824" width="15.7109375" customWidth="1"/>
    <col min="12825" max="12825" width="10.42578125" bestFit="1" customWidth="1"/>
    <col min="13061" max="13061" width="3" customWidth="1"/>
    <col min="13062" max="13062" width="18.140625" customWidth="1"/>
    <col min="13063" max="13063" width="5.5703125" customWidth="1"/>
    <col min="13064" max="13064" width="7.28515625" customWidth="1"/>
    <col min="13065" max="13065" width="6.42578125" customWidth="1"/>
    <col min="13066" max="13066" width="5.7109375" customWidth="1"/>
    <col min="13067" max="13070" width="6.7109375" customWidth="1"/>
    <col min="13071" max="13071" width="6.140625" customWidth="1"/>
    <col min="13072" max="13073" width="6" customWidth="1"/>
    <col min="13074" max="13074" width="8" customWidth="1"/>
    <col min="13075" max="13075" width="7.140625" customWidth="1"/>
    <col min="13076" max="13076" width="6.140625" customWidth="1"/>
    <col min="13077" max="13077" width="7.42578125" customWidth="1"/>
    <col min="13078" max="13079" width="6.28515625" customWidth="1"/>
    <col min="13080" max="13080" width="15.7109375" customWidth="1"/>
    <col min="13081" max="13081" width="10.42578125" bestFit="1" customWidth="1"/>
    <col min="13317" max="13317" width="3" customWidth="1"/>
    <col min="13318" max="13318" width="18.140625" customWidth="1"/>
    <col min="13319" max="13319" width="5.5703125" customWidth="1"/>
    <col min="13320" max="13320" width="7.28515625" customWidth="1"/>
    <col min="13321" max="13321" width="6.42578125" customWidth="1"/>
    <col min="13322" max="13322" width="5.7109375" customWidth="1"/>
    <col min="13323" max="13326" width="6.7109375" customWidth="1"/>
    <col min="13327" max="13327" width="6.140625" customWidth="1"/>
    <col min="13328" max="13329" width="6" customWidth="1"/>
    <col min="13330" max="13330" width="8" customWidth="1"/>
    <col min="13331" max="13331" width="7.140625" customWidth="1"/>
    <col min="13332" max="13332" width="6.140625" customWidth="1"/>
    <col min="13333" max="13333" width="7.42578125" customWidth="1"/>
    <col min="13334" max="13335" width="6.28515625" customWidth="1"/>
    <col min="13336" max="13336" width="15.7109375" customWidth="1"/>
    <col min="13337" max="13337" width="10.42578125" bestFit="1" customWidth="1"/>
    <col min="13573" max="13573" width="3" customWidth="1"/>
    <col min="13574" max="13574" width="18.140625" customWidth="1"/>
    <col min="13575" max="13575" width="5.5703125" customWidth="1"/>
    <col min="13576" max="13576" width="7.28515625" customWidth="1"/>
    <col min="13577" max="13577" width="6.42578125" customWidth="1"/>
    <col min="13578" max="13578" width="5.7109375" customWidth="1"/>
    <col min="13579" max="13582" width="6.7109375" customWidth="1"/>
    <col min="13583" max="13583" width="6.140625" customWidth="1"/>
    <col min="13584" max="13585" width="6" customWidth="1"/>
    <col min="13586" max="13586" width="8" customWidth="1"/>
    <col min="13587" max="13587" width="7.140625" customWidth="1"/>
    <col min="13588" max="13588" width="6.140625" customWidth="1"/>
    <col min="13589" max="13589" width="7.42578125" customWidth="1"/>
    <col min="13590" max="13591" width="6.28515625" customWidth="1"/>
    <col min="13592" max="13592" width="15.7109375" customWidth="1"/>
    <col min="13593" max="13593" width="10.42578125" bestFit="1" customWidth="1"/>
    <col min="13829" max="13829" width="3" customWidth="1"/>
    <col min="13830" max="13830" width="18.140625" customWidth="1"/>
    <col min="13831" max="13831" width="5.5703125" customWidth="1"/>
    <col min="13832" max="13832" width="7.28515625" customWidth="1"/>
    <col min="13833" max="13833" width="6.42578125" customWidth="1"/>
    <col min="13834" max="13834" width="5.7109375" customWidth="1"/>
    <col min="13835" max="13838" width="6.7109375" customWidth="1"/>
    <col min="13839" max="13839" width="6.140625" customWidth="1"/>
    <col min="13840" max="13841" width="6" customWidth="1"/>
    <col min="13842" max="13842" width="8" customWidth="1"/>
    <col min="13843" max="13843" width="7.140625" customWidth="1"/>
    <col min="13844" max="13844" width="6.140625" customWidth="1"/>
    <col min="13845" max="13845" width="7.42578125" customWidth="1"/>
    <col min="13846" max="13847" width="6.28515625" customWidth="1"/>
    <col min="13848" max="13848" width="15.7109375" customWidth="1"/>
    <col min="13849" max="13849" width="10.42578125" bestFit="1" customWidth="1"/>
    <col min="14085" max="14085" width="3" customWidth="1"/>
    <col min="14086" max="14086" width="18.140625" customWidth="1"/>
    <col min="14087" max="14087" width="5.5703125" customWidth="1"/>
    <col min="14088" max="14088" width="7.28515625" customWidth="1"/>
    <col min="14089" max="14089" width="6.42578125" customWidth="1"/>
    <col min="14090" max="14090" width="5.7109375" customWidth="1"/>
    <col min="14091" max="14094" width="6.7109375" customWidth="1"/>
    <col min="14095" max="14095" width="6.140625" customWidth="1"/>
    <col min="14096" max="14097" width="6" customWidth="1"/>
    <col min="14098" max="14098" width="8" customWidth="1"/>
    <col min="14099" max="14099" width="7.140625" customWidth="1"/>
    <col min="14100" max="14100" width="6.140625" customWidth="1"/>
    <col min="14101" max="14101" width="7.42578125" customWidth="1"/>
    <col min="14102" max="14103" width="6.28515625" customWidth="1"/>
    <col min="14104" max="14104" width="15.7109375" customWidth="1"/>
    <col min="14105" max="14105" width="10.42578125" bestFit="1" customWidth="1"/>
    <col min="14341" max="14341" width="3" customWidth="1"/>
    <col min="14342" max="14342" width="18.140625" customWidth="1"/>
    <col min="14343" max="14343" width="5.5703125" customWidth="1"/>
    <col min="14344" max="14344" width="7.28515625" customWidth="1"/>
    <col min="14345" max="14345" width="6.42578125" customWidth="1"/>
    <col min="14346" max="14346" width="5.7109375" customWidth="1"/>
    <col min="14347" max="14350" width="6.7109375" customWidth="1"/>
    <col min="14351" max="14351" width="6.140625" customWidth="1"/>
    <col min="14352" max="14353" width="6" customWidth="1"/>
    <col min="14354" max="14354" width="8" customWidth="1"/>
    <col min="14355" max="14355" width="7.140625" customWidth="1"/>
    <col min="14356" max="14356" width="6.140625" customWidth="1"/>
    <col min="14357" max="14357" width="7.42578125" customWidth="1"/>
    <col min="14358" max="14359" width="6.28515625" customWidth="1"/>
    <col min="14360" max="14360" width="15.7109375" customWidth="1"/>
    <col min="14361" max="14361" width="10.42578125" bestFit="1" customWidth="1"/>
    <col min="14597" max="14597" width="3" customWidth="1"/>
    <col min="14598" max="14598" width="18.140625" customWidth="1"/>
    <col min="14599" max="14599" width="5.5703125" customWidth="1"/>
    <col min="14600" max="14600" width="7.28515625" customWidth="1"/>
    <col min="14601" max="14601" width="6.42578125" customWidth="1"/>
    <col min="14602" max="14602" width="5.7109375" customWidth="1"/>
    <col min="14603" max="14606" width="6.7109375" customWidth="1"/>
    <col min="14607" max="14607" width="6.140625" customWidth="1"/>
    <col min="14608" max="14609" width="6" customWidth="1"/>
    <col min="14610" max="14610" width="8" customWidth="1"/>
    <col min="14611" max="14611" width="7.140625" customWidth="1"/>
    <col min="14612" max="14612" width="6.140625" customWidth="1"/>
    <col min="14613" max="14613" width="7.42578125" customWidth="1"/>
    <col min="14614" max="14615" width="6.28515625" customWidth="1"/>
    <col min="14616" max="14616" width="15.7109375" customWidth="1"/>
    <col min="14617" max="14617" width="10.42578125" bestFit="1" customWidth="1"/>
    <col min="14853" max="14853" width="3" customWidth="1"/>
    <col min="14854" max="14854" width="18.140625" customWidth="1"/>
    <col min="14855" max="14855" width="5.5703125" customWidth="1"/>
    <col min="14856" max="14856" width="7.28515625" customWidth="1"/>
    <col min="14857" max="14857" width="6.42578125" customWidth="1"/>
    <col min="14858" max="14858" width="5.7109375" customWidth="1"/>
    <col min="14859" max="14862" width="6.7109375" customWidth="1"/>
    <col min="14863" max="14863" width="6.140625" customWidth="1"/>
    <col min="14864" max="14865" width="6" customWidth="1"/>
    <col min="14866" max="14866" width="8" customWidth="1"/>
    <col min="14867" max="14867" width="7.140625" customWidth="1"/>
    <col min="14868" max="14868" width="6.140625" customWidth="1"/>
    <col min="14869" max="14869" width="7.42578125" customWidth="1"/>
    <col min="14870" max="14871" width="6.28515625" customWidth="1"/>
    <col min="14872" max="14872" width="15.7109375" customWidth="1"/>
    <col min="14873" max="14873" width="10.42578125" bestFit="1" customWidth="1"/>
    <col min="15109" max="15109" width="3" customWidth="1"/>
    <col min="15110" max="15110" width="18.140625" customWidth="1"/>
    <col min="15111" max="15111" width="5.5703125" customWidth="1"/>
    <col min="15112" max="15112" width="7.28515625" customWidth="1"/>
    <col min="15113" max="15113" width="6.42578125" customWidth="1"/>
    <col min="15114" max="15114" width="5.7109375" customWidth="1"/>
    <col min="15115" max="15118" width="6.7109375" customWidth="1"/>
    <col min="15119" max="15119" width="6.140625" customWidth="1"/>
    <col min="15120" max="15121" width="6" customWidth="1"/>
    <col min="15122" max="15122" width="8" customWidth="1"/>
    <col min="15123" max="15123" width="7.140625" customWidth="1"/>
    <col min="15124" max="15124" width="6.140625" customWidth="1"/>
    <col min="15125" max="15125" width="7.42578125" customWidth="1"/>
    <col min="15126" max="15127" width="6.28515625" customWidth="1"/>
    <col min="15128" max="15128" width="15.7109375" customWidth="1"/>
    <col min="15129" max="15129" width="10.42578125" bestFit="1" customWidth="1"/>
    <col min="15365" max="15365" width="3" customWidth="1"/>
    <col min="15366" max="15366" width="18.140625" customWidth="1"/>
    <col min="15367" max="15367" width="5.5703125" customWidth="1"/>
    <col min="15368" max="15368" width="7.28515625" customWidth="1"/>
    <col min="15369" max="15369" width="6.42578125" customWidth="1"/>
    <col min="15370" max="15370" width="5.7109375" customWidth="1"/>
    <col min="15371" max="15374" width="6.7109375" customWidth="1"/>
    <col min="15375" max="15375" width="6.140625" customWidth="1"/>
    <col min="15376" max="15377" width="6" customWidth="1"/>
    <col min="15378" max="15378" width="8" customWidth="1"/>
    <col min="15379" max="15379" width="7.140625" customWidth="1"/>
    <col min="15380" max="15380" width="6.140625" customWidth="1"/>
    <col min="15381" max="15381" width="7.42578125" customWidth="1"/>
    <col min="15382" max="15383" width="6.28515625" customWidth="1"/>
    <col min="15384" max="15384" width="15.7109375" customWidth="1"/>
    <col min="15385" max="15385" width="10.42578125" bestFit="1" customWidth="1"/>
    <col min="15621" max="15621" width="3" customWidth="1"/>
    <col min="15622" max="15622" width="18.140625" customWidth="1"/>
    <col min="15623" max="15623" width="5.5703125" customWidth="1"/>
    <col min="15624" max="15624" width="7.28515625" customWidth="1"/>
    <col min="15625" max="15625" width="6.42578125" customWidth="1"/>
    <col min="15626" max="15626" width="5.7109375" customWidth="1"/>
    <col min="15627" max="15630" width="6.7109375" customWidth="1"/>
    <col min="15631" max="15631" width="6.140625" customWidth="1"/>
    <col min="15632" max="15633" width="6" customWidth="1"/>
    <col min="15634" max="15634" width="8" customWidth="1"/>
    <col min="15635" max="15635" width="7.140625" customWidth="1"/>
    <col min="15636" max="15636" width="6.140625" customWidth="1"/>
    <col min="15637" max="15637" width="7.42578125" customWidth="1"/>
    <col min="15638" max="15639" width="6.28515625" customWidth="1"/>
    <col min="15640" max="15640" width="15.7109375" customWidth="1"/>
    <col min="15641" max="15641" width="10.42578125" bestFit="1" customWidth="1"/>
    <col min="15877" max="15877" width="3" customWidth="1"/>
    <col min="15878" max="15878" width="18.140625" customWidth="1"/>
    <col min="15879" max="15879" width="5.5703125" customWidth="1"/>
    <col min="15880" max="15880" width="7.28515625" customWidth="1"/>
    <col min="15881" max="15881" width="6.42578125" customWidth="1"/>
    <col min="15882" max="15882" width="5.7109375" customWidth="1"/>
    <col min="15883" max="15886" width="6.7109375" customWidth="1"/>
    <col min="15887" max="15887" width="6.140625" customWidth="1"/>
    <col min="15888" max="15889" width="6" customWidth="1"/>
    <col min="15890" max="15890" width="8" customWidth="1"/>
    <col min="15891" max="15891" width="7.140625" customWidth="1"/>
    <col min="15892" max="15892" width="6.140625" customWidth="1"/>
    <col min="15893" max="15893" width="7.42578125" customWidth="1"/>
    <col min="15894" max="15895" width="6.28515625" customWidth="1"/>
    <col min="15896" max="15896" width="15.7109375" customWidth="1"/>
    <col min="15897" max="15897" width="10.42578125" bestFit="1" customWidth="1"/>
    <col min="16133" max="16133" width="3" customWidth="1"/>
    <col min="16134" max="16134" width="18.140625" customWidth="1"/>
    <col min="16135" max="16135" width="5.5703125" customWidth="1"/>
    <col min="16136" max="16136" width="7.28515625" customWidth="1"/>
    <col min="16137" max="16137" width="6.42578125" customWidth="1"/>
    <col min="16138" max="16138" width="5.7109375" customWidth="1"/>
    <col min="16139" max="16142" width="6.7109375" customWidth="1"/>
    <col min="16143" max="16143" width="6.140625" customWidth="1"/>
    <col min="16144" max="16145" width="6" customWidth="1"/>
    <col min="16146" max="16146" width="8" customWidth="1"/>
    <col min="16147" max="16147" width="7.140625" customWidth="1"/>
    <col min="16148" max="16148" width="6.140625" customWidth="1"/>
    <col min="16149" max="16149" width="7.42578125" customWidth="1"/>
    <col min="16150" max="16151" width="6.28515625" customWidth="1"/>
    <col min="16152" max="16152" width="15.7109375" customWidth="1"/>
    <col min="16153" max="16153" width="10.42578125" bestFit="1" customWidth="1"/>
  </cols>
  <sheetData>
    <row r="2" spans="1:24" ht="15.75" x14ac:dyDescent="0.25">
      <c r="I2" s="168" t="s">
        <v>24</v>
      </c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24" ht="15.75" x14ac:dyDescent="0.25">
      <c r="A3" s="141" t="s">
        <v>136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91"/>
      <c r="V3" s="91"/>
      <c r="X3" s="1"/>
    </row>
    <row r="4" spans="1:24" ht="13.5" thickBot="1" x14ac:dyDescent="0.25">
      <c r="A4" s="2"/>
      <c r="B4" s="9"/>
      <c r="C4" s="73"/>
      <c r="M4" s="3"/>
      <c r="O4" s="74"/>
      <c r="Q4" s="3"/>
      <c r="R4" s="3"/>
      <c r="S4" s="3"/>
      <c r="X4" s="1"/>
    </row>
    <row r="5" spans="1:24" x14ac:dyDescent="0.2">
      <c r="A5" s="4" t="s">
        <v>0</v>
      </c>
      <c r="B5" s="5"/>
      <c r="C5" s="139" t="s">
        <v>72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2" t="s">
        <v>1</v>
      </c>
      <c r="P5" s="143"/>
      <c r="Q5" s="148" t="s">
        <v>21</v>
      </c>
      <c r="R5" s="151" t="s">
        <v>22</v>
      </c>
      <c r="S5" s="6"/>
      <c r="T5" s="6"/>
      <c r="U5" s="6"/>
      <c r="V5" s="6"/>
    </row>
    <row r="6" spans="1:24" x14ac:dyDescent="0.2">
      <c r="A6" s="7" t="s">
        <v>2</v>
      </c>
      <c r="B6" s="8" t="s">
        <v>3</v>
      </c>
      <c r="C6" s="154" t="s">
        <v>68</v>
      </c>
      <c r="D6" s="155"/>
      <c r="E6" s="9" t="s">
        <v>67</v>
      </c>
      <c r="F6" s="9"/>
      <c r="G6" s="156" t="s">
        <v>4</v>
      </c>
      <c r="H6" s="157"/>
      <c r="I6" s="158" t="s">
        <v>65</v>
      </c>
      <c r="J6" s="159"/>
      <c r="K6" s="158" t="s">
        <v>19</v>
      </c>
      <c r="L6" s="159"/>
      <c r="M6" s="156" t="s">
        <v>67</v>
      </c>
      <c r="N6" s="157"/>
      <c r="O6" s="144"/>
      <c r="P6" s="145"/>
      <c r="Q6" s="149"/>
      <c r="R6" s="152"/>
    </row>
    <row r="7" spans="1:24" ht="14.25" customHeight="1" x14ac:dyDescent="0.2">
      <c r="A7" s="7"/>
      <c r="B7" s="10"/>
      <c r="C7" s="160" t="s">
        <v>5</v>
      </c>
      <c r="D7" s="161"/>
      <c r="E7" s="160" t="s">
        <v>6</v>
      </c>
      <c r="F7" s="161"/>
      <c r="G7" s="162" t="s">
        <v>7</v>
      </c>
      <c r="H7" s="163"/>
      <c r="I7" s="162" t="s">
        <v>66</v>
      </c>
      <c r="J7" s="163"/>
      <c r="K7" s="162" t="s">
        <v>20</v>
      </c>
      <c r="L7" s="163"/>
      <c r="M7" s="171" t="s">
        <v>8</v>
      </c>
      <c r="N7" s="172"/>
      <c r="O7" s="146"/>
      <c r="P7" s="147"/>
      <c r="Q7" s="149"/>
      <c r="R7" s="152"/>
      <c r="S7" s="9"/>
      <c r="T7" s="70"/>
    </row>
    <row r="8" spans="1:24" ht="13.5" thickBot="1" x14ac:dyDescent="0.25">
      <c r="A8" s="11"/>
      <c r="B8" s="12"/>
      <c r="C8" s="13" t="s">
        <v>23</v>
      </c>
      <c r="D8" s="14" t="s">
        <v>10</v>
      </c>
      <c r="E8" s="13" t="s">
        <v>23</v>
      </c>
      <c r="F8" s="14" t="s">
        <v>10</v>
      </c>
      <c r="G8" s="13" t="s">
        <v>23</v>
      </c>
      <c r="H8" s="14" t="s">
        <v>10</v>
      </c>
      <c r="I8" s="13" t="s">
        <v>23</v>
      </c>
      <c r="J8" s="14" t="s">
        <v>10</v>
      </c>
      <c r="K8" s="13" t="s">
        <v>23</v>
      </c>
      <c r="L8" s="14" t="s">
        <v>10</v>
      </c>
      <c r="M8" s="13" t="s">
        <v>23</v>
      </c>
      <c r="N8" s="15" t="s">
        <v>10</v>
      </c>
      <c r="O8" s="13" t="s">
        <v>23</v>
      </c>
      <c r="P8" s="15" t="s">
        <v>10</v>
      </c>
      <c r="Q8" s="150"/>
      <c r="R8" s="153"/>
      <c r="S8" s="9"/>
      <c r="T8" s="9"/>
      <c r="U8" s="64"/>
      <c r="V8" s="64"/>
    </row>
    <row r="9" spans="1:24" x14ac:dyDescent="0.2">
      <c r="A9" s="16">
        <v>1</v>
      </c>
      <c r="B9" s="16" t="s">
        <v>25</v>
      </c>
      <c r="C9" s="113">
        <v>15.36</v>
      </c>
      <c r="D9" s="92"/>
      <c r="E9" s="28">
        <v>3.3</v>
      </c>
      <c r="F9" s="72"/>
      <c r="G9" s="17">
        <v>1.21</v>
      </c>
      <c r="H9" s="59"/>
      <c r="I9" s="17">
        <v>0.1</v>
      </c>
      <c r="J9" s="59"/>
      <c r="K9" s="17">
        <v>0.75</v>
      </c>
      <c r="L9" s="59"/>
      <c r="M9" s="17">
        <v>2.62</v>
      </c>
      <c r="N9" s="59"/>
      <c r="O9" s="17">
        <f t="shared" ref="O9:O22" si="0">C9+E9+I9+M9+G9+K9</f>
        <v>23.340000000000003</v>
      </c>
      <c r="P9" s="18"/>
      <c r="Q9" s="82"/>
      <c r="R9" s="83"/>
      <c r="S9" s="19"/>
      <c r="T9" s="19"/>
      <c r="U9" s="9"/>
      <c r="V9" s="9"/>
    </row>
    <row r="10" spans="1:24" ht="13.5" thickBot="1" x14ac:dyDescent="0.25">
      <c r="A10" s="20">
        <v>2</v>
      </c>
      <c r="B10" s="29" t="s">
        <v>26</v>
      </c>
      <c r="C10" s="114">
        <v>14.86</v>
      </c>
      <c r="D10" s="30"/>
      <c r="E10" s="28">
        <v>3.3</v>
      </c>
      <c r="F10" s="31"/>
      <c r="G10" s="27">
        <v>1.66</v>
      </c>
      <c r="H10" s="32"/>
      <c r="I10" s="27">
        <v>0.12</v>
      </c>
      <c r="J10" s="32"/>
      <c r="K10" s="22">
        <v>0.74</v>
      </c>
      <c r="L10" s="32"/>
      <c r="M10" s="28">
        <v>2.66</v>
      </c>
      <c r="N10" s="32"/>
      <c r="O10" s="22">
        <f t="shared" si="0"/>
        <v>23.34</v>
      </c>
      <c r="P10" s="25"/>
      <c r="Q10" s="80"/>
      <c r="R10" s="81"/>
      <c r="S10" s="19"/>
      <c r="T10" s="19"/>
      <c r="U10" s="9"/>
      <c r="V10" s="9"/>
    </row>
    <row r="11" spans="1:24" x14ac:dyDescent="0.2">
      <c r="A11" s="16">
        <v>3</v>
      </c>
      <c r="B11" s="29" t="s">
        <v>27</v>
      </c>
      <c r="C11" s="114">
        <v>16.39</v>
      </c>
      <c r="D11" s="30"/>
      <c r="E11" s="28">
        <v>3.01</v>
      </c>
      <c r="F11" s="31"/>
      <c r="G11" s="27">
        <v>1.08</v>
      </c>
      <c r="H11" s="32"/>
      <c r="I11" s="27">
        <v>0.26</v>
      </c>
      <c r="J11" s="32"/>
      <c r="K11" s="22">
        <v>0.78</v>
      </c>
      <c r="L11" s="32"/>
      <c r="M11" s="28">
        <v>1.82</v>
      </c>
      <c r="N11" s="32"/>
      <c r="O11" s="22">
        <f t="shared" si="0"/>
        <v>23.340000000000003</v>
      </c>
      <c r="P11" s="66"/>
      <c r="Q11" s="80"/>
      <c r="R11" s="81"/>
      <c r="S11" s="19"/>
      <c r="T11" s="19"/>
      <c r="U11" s="9"/>
      <c r="V11" s="9"/>
    </row>
    <row r="12" spans="1:24" ht="13.5" thickBot="1" x14ac:dyDescent="0.25">
      <c r="A12" s="20">
        <v>4</v>
      </c>
      <c r="B12" s="29" t="s">
        <v>28</v>
      </c>
      <c r="C12" s="114">
        <v>16.88</v>
      </c>
      <c r="D12" s="30"/>
      <c r="E12" s="28">
        <v>3.01</v>
      </c>
      <c r="F12" s="31"/>
      <c r="G12" s="27"/>
      <c r="H12" s="32"/>
      <c r="I12" s="27">
        <v>0.08</v>
      </c>
      <c r="J12" s="32"/>
      <c r="K12" s="22">
        <v>0.72</v>
      </c>
      <c r="L12" s="32"/>
      <c r="M12" s="28">
        <v>2.08</v>
      </c>
      <c r="N12" s="32"/>
      <c r="O12" s="22">
        <f t="shared" si="0"/>
        <v>22.769999999999996</v>
      </c>
      <c r="P12" s="25"/>
      <c r="Q12" s="80"/>
      <c r="R12" s="81"/>
      <c r="S12" s="19"/>
      <c r="T12" s="19"/>
      <c r="U12" s="9"/>
      <c r="V12" s="9"/>
    </row>
    <row r="13" spans="1:24" s="36" customFormat="1" x14ac:dyDescent="0.2">
      <c r="A13" s="16">
        <v>5</v>
      </c>
      <c r="B13" s="20" t="s">
        <v>137</v>
      </c>
      <c r="C13" s="114">
        <v>16.66</v>
      </c>
      <c r="D13" s="21">
        <v>24.99</v>
      </c>
      <c r="E13" s="28">
        <v>3.01</v>
      </c>
      <c r="F13" s="23">
        <v>4.5199999999999996</v>
      </c>
      <c r="G13" s="22">
        <v>0.84</v>
      </c>
      <c r="H13" s="23">
        <v>1.26</v>
      </c>
      <c r="I13" s="22">
        <v>0.23</v>
      </c>
      <c r="J13" s="23">
        <v>0.35</v>
      </c>
      <c r="K13" s="22">
        <v>0.78</v>
      </c>
      <c r="L13" s="23">
        <v>1.17</v>
      </c>
      <c r="M13" s="28">
        <v>1.82</v>
      </c>
      <c r="N13" s="26">
        <v>2.73</v>
      </c>
      <c r="O13" s="22">
        <f t="shared" si="0"/>
        <v>23.340000000000003</v>
      </c>
      <c r="P13" s="25">
        <f>D13+F13+J13+N13+H13+L13</f>
        <v>35.019999999999996</v>
      </c>
      <c r="Q13" s="80"/>
      <c r="R13" s="81"/>
      <c r="S13" s="19"/>
      <c r="T13" s="19"/>
      <c r="U13" s="35"/>
      <c r="V13" s="35"/>
    </row>
    <row r="14" spans="1:24" ht="13.5" thickBot="1" x14ac:dyDescent="0.25">
      <c r="A14" s="20">
        <v>6</v>
      </c>
      <c r="B14" s="29" t="s">
        <v>138</v>
      </c>
      <c r="C14" s="114">
        <v>16.45</v>
      </c>
      <c r="D14" s="37"/>
      <c r="E14" s="28">
        <v>3.01</v>
      </c>
      <c r="F14" s="31"/>
      <c r="G14" s="27">
        <v>1.03</v>
      </c>
      <c r="H14" s="32"/>
      <c r="I14" s="27">
        <v>0.25</v>
      </c>
      <c r="J14" s="32"/>
      <c r="K14" s="22">
        <v>0.78</v>
      </c>
      <c r="L14" s="32"/>
      <c r="M14" s="28">
        <v>1.82</v>
      </c>
      <c r="N14" s="32"/>
      <c r="O14" s="22">
        <f t="shared" si="0"/>
        <v>23.340000000000003</v>
      </c>
      <c r="P14" s="25"/>
      <c r="Q14" s="80"/>
      <c r="R14" s="81"/>
      <c r="S14" s="19"/>
      <c r="T14" s="19"/>
      <c r="U14" s="9"/>
      <c r="V14" s="9"/>
    </row>
    <row r="15" spans="1:24" x14ac:dyDescent="0.2">
      <c r="A15" s="16">
        <v>7</v>
      </c>
      <c r="B15" s="29" t="s">
        <v>139</v>
      </c>
      <c r="C15" s="114">
        <v>16.61</v>
      </c>
      <c r="D15" s="38"/>
      <c r="E15" s="28">
        <v>3.01</v>
      </c>
      <c r="F15" s="26"/>
      <c r="G15" s="27">
        <v>0.86</v>
      </c>
      <c r="H15" s="32"/>
      <c r="I15" s="27">
        <v>0.26</v>
      </c>
      <c r="J15" s="32"/>
      <c r="K15" s="22">
        <v>0.78</v>
      </c>
      <c r="L15" s="32"/>
      <c r="M15" s="28">
        <v>1.82</v>
      </c>
      <c r="N15" s="32"/>
      <c r="O15" s="22">
        <f t="shared" si="0"/>
        <v>23.34</v>
      </c>
      <c r="P15" s="25"/>
      <c r="Q15" s="80"/>
      <c r="R15" s="81"/>
      <c r="S15" s="19"/>
      <c r="T15" s="19"/>
      <c r="U15" s="19"/>
      <c r="V15" s="19"/>
    </row>
    <row r="16" spans="1:24" ht="13.5" thickBot="1" x14ac:dyDescent="0.25">
      <c r="A16" s="20">
        <v>8</v>
      </c>
      <c r="B16" s="29" t="s">
        <v>140</v>
      </c>
      <c r="C16" s="114">
        <v>16.78</v>
      </c>
      <c r="D16" s="38"/>
      <c r="E16" s="28">
        <v>3.01</v>
      </c>
      <c r="F16" s="31"/>
      <c r="G16" s="27">
        <v>0.81</v>
      </c>
      <c r="H16" s="32"/>
      <c r="I16" s="27">
        <v>0.14000000000000001</v>
      </c>
      <c r="J16" s="32"/>
      <c r="K16" s="22">
        <v>0.78</v>
      </c>
      <c r="L16" s="32"/>
      <c r="M16" s="28">
        <v>1.82</v>
      </c>
      <c r="N16" s="32"/>
      <c r="O16" s="22">
        <f t="shared" si="0"/>
        <v>23.34</v>
      </c>
      <c r="P16" s="25"/>
      <c r="Q16" s="80"/>
      <c r="R16" s="81"/>
      <c r="S16" s="19"/>
      <c r="T16" s="19"/>
      <c r="U16" s="9"/>
      <c r="V16" s="9"/>
    </row>
    <row r="17" spans="1:28" x14ac:dyDescent="0.2">
      <c r="A17" s="16">
        <v>9</v>
      </c>
      <c r="B17" s="20" t="s">
        <v>141</v>
      </c>
      <c r="C17" s="114">
        <v>16.68</v>
      </c>
      <c r="D17" s="39"/>
      <c r="E17" s="28">
        <v>3.01</v>
      </c>
      <c r="F17" s="26"/>
      <c r="G17" s="22">
        <v>0.9</v>
      </c>
      <c r="H17" s="23"/>
      <c r="I17" s="22">
        <v>0.15</v>
      </c>
      <c r="J17" s="23"/>
      <c r="K17" s="22">
        <v>0.78</v>
      </c>
      <c r="L17" s="23"/>
      <c r="M17" s="28">
        <v>1.82</v>
      </c>
      <c r="N17" s="24"/>
      <c r="O17" s="22">
        <f t="shared" si="0"/>
        <v>23.339999999999996</v>
      </c>
      <c r="P17" s="25"/>
      <c r="Q17" s="80"/>
      <c r="R17" s="81"/>
      <c r="S17" s="19"/>
      <c r="T17" s="19"/>
      <c r="U17" s="9"/>
      <c r="V17" s="9"/>
    </row>
    <row r="18" spans="1:28" s="40" customFormat="1" ht="13.5" thickBot="1" x14ac:dyDescent="0.25">
      <c r="A18" s="20">
        <v>10</v>
      </c>
      <c r="B18" s="29" t="s">
        <v>142</v>
      </c>
      <c r="C18" s="114">
        <v>16.62</v>
      </c>
      <c r="D18" s="38"/>
      <c r="E18" s="28">
        <v>3.01</v>
      </c>
      <c r="F18" s="31"/>
      <c r="G18" s="27">
        <v>0.85</v>
      </c>
      <c r="H18" s="32"/>
      <c r="I18" s="27">
        <v>0.26</v>
      </c>
      <c r="J18" s="32"/>
      <c r="K18" s="22">
        <v>0.78</v>
      </c>
      <c r="L18" s="32"/>
      <c r="M18" s="28">
        <v>1.82</v>
      </c>
      <c r="N18" s="32"/>
      <c r="O18" s="22">
        <f t="shared" si="0"/>
        <v>23.340000000000007</v>
      </c>
      <c r="P18" s="75"/>
      <c r="Q18" s="80"/>
      <c r="R18" s="81"/>
      <c r="S18" s="19"/>
      <c r="T18" s="19"/>
      <c r="U18" s="9"/>
      <c r="V18" s="9"/>
    </row>
    <row r="19" spans="1:28" ht="13.5" x14ac:dyDescent="0.25">
      <c r="A19" s="16">
        <v>11</v>
      </c>
      <c r="B19" s="29" t="s">
        <v>143</v>
      </c>
      <c r="C19" s="115">
        <v>16.38</v>
      </c>
      <c r="D19" s="94"/>
      <c r="E19" s="95">
        <v>3.01</v>
      </c>
      <c r="F19" s="96"/>
      <c r="G19" s="97">
        <v>1.1000000000000001</v>
      </c>
      <c r="H19" s="98"/>
      <c r="I19" s="97">
        <v>0.25</v>
      </c>
      <c r="J19" s="98"/>
      <c r="K19" s="99">
        <v>0.78</v>
      </c>
      <c r="L19" s="98"/>
      <c r="M19" s="95">
        <v>1.82</v>
      </c>
      <c r="N19" s="96"/>
      <c r="O19" s="112">
        <f t="shared" si="0"/>
        <v>23.340000000000003</v>
      </c>
      <c r="P19" s="100"/>
      <c r="Q19" s="78"/>
      <c r="R19" s="79"/>
      <c r="S19" s="93"/>
      <c r="T19" s="118"/>
      <c r="U19" s="9"/>
      <c r="V19" s="9"/>
    </row>
    <row r="20" spans="1:28" s="40" customFormat="1" ht="13.5" thickBot="1" x14ac:dyDescent="0.25">
      <c r="A20" s="20">
        <v>12</v>
      </c>
      <c r="B20" s="29" t="s">
        <v>144</v>
      </c>
      <c r="C20" s="114">
        <v>16.66</v>
      </c>
      <c r="D20" s="38"/>
      <c r="E20" s="28">
        <v>3.01</v>
      </c>
      <c r="F20" s="41"/>
      <c r="G20" s="27">
        <v>0.83</v>
      </c>
      <c r="H20" s="32"/>
      <c r="I20" s="27">
        <v>0.24</v>
      </c>
      <c r="J20" s="32"/>
      <c r="K20" s="27">
        <v>0.78</v>
      </c>
      <c r="L20" s="32"/>
      <c r="M20" s="28">
        <v>1.82</v>
      </c>
      <c r="N20" s="32"/>
      <c r="O20" s="22">
        <f t="shared" si="0"/>
        <v>23.34</v>
      </c>
      <c r="P20" s="66"/>
      <c r="Q20" s="80"/>
      <c r="R20" s="81"/>
      <c r="S20" s="19"/>
      <c r="T20" s="19"/>
      <c r="U20" s="9"/>
      <c r="V20" s="9"/>
    </row>
    <row r="21" spans="1:28" x14ac:dyDescent="0.2">
      <c r="A21" s="16">
        <v>13</v>
      </c>
      <c r="B21" s="29" t="s">
        <v>145</v>
      </c>
      <c r="C21" s="114">
        <v>15.67</v>
      </c>
      <c r="D21" s="38"/>
      <c r="E21" s="28">
        <v>3.3</v>
      </c>
      <c r="F21" s="41"/>
      <c r="G21" s="27">
        <v>0.85</v>
      </c>
      <c r="H21" s="32"/>
      <c r="I21" s="27">
        <v>0.12</v>
      </c>
      <c r="J21" s="32"/>
      <c r="K21" s="27">
        <v>0.74</v>
      </c>
      <c r="L21" s="32"/>
      <c r="M21" s="28">
        <v>2.66</v>
      </c>
      <c r="N21" s="32"/>
      <c r="O21" s="22">
        <f t="shared" si="0"/>
        <v>23.34</v>
      </c>
      <c r="P21" s="25"/>
      <c r="Q21" s="80"/>
      <c r="R21" s="81"/>
      <c r="S21" s="19"/>
      <c r="T21" s="19"/>
      <c r="U21" s="9"/>
      <c r="V21" s="9"/>
      <c r="AB21" s="40" t="s">
        <v>11</v>
      </c>
    </row>
    <row r="22" spans="1:28" ht="13.5" thickBot="1" x14ac:dyDescent="0.25">
      <c r="A22" s="20">
        <v>14</v>
      </c>
      <c r="B22" s="29" t="s">
        <v>146</v>
      </c>
      <c r="C22" s="114">
        <v>15.67</v>
      </c>
      <c r="D22" s="39"/>
      <c r="E22" s="28">
        <v>3.3</v>
      </c>
      <c r="F22" s="23"/>
      <c r="G22" s="22">
        <v>0.74</v>
      </c>
      <c r="H22" s="33"/>
      <c r="I22" s="22">
        <v>0.23</v>
      </c>
      <c r="J22" s="33"/>
      <c r="K22" s="27">
        <v>0.74</v>
      </c>
      <c r="L22" s="33"/>
      <c r="M22" s="28">
        <v>2.66</v>
      </c>
      <c r="N22" s="33"/>
      <c r="O22" s="22">
        <f t="shared" si="0"/>
        <v>23.339999999999996</v>
      </c>
      <c r="P22" s="25"/>
      <c r="Q22" s="80"/>
      <c r="R22" s="81"/>
      <c r="S22" s="19"/>
      <c r="T22" s="19"/>
      <c r="U22" s="9"/>
      <c r="V22" s="9"/>
    </row>
    <row r="23" spans="1:28" x14ac:dyDescent="0.2">
      <c r="A23" s="16">
        <v>15</v>
      </c>
      <c r="B23" s="29" t="s">
        <v>147</v>
      </c>
      <c r="C23" s="114">
        <v>16.739999999999998</v>
      </c>
      <c r="D23" s="39"/>
      <c r="E23" s="28">
        <v>3.01</v>
      </c>
      <c r="F23" s="23"/>
      <c r="G23" s="22">
        <v>0.86</v>
      </c>
      <c r="H23" s="23"/>
      <c r="I23" s="22">
        <v>0.13</v>
      </c>
      <c r="J23" s="23"/>
      <c r="K23" s="27">
        <v>0.78</v>
      </c>
      <c r="L23" s="23"/>
      <c r="M23" s="28">
        <v>1.82</v>
      </c>
      <c r="N23" s="24"/>
      <c r="O23" s="22">
        <f>C23+E23+I23+M23++G23+K23</f>
        <v>23.34</v>
      </c>
      <c r="P23" s="25"/>
      <c r="Q23" s="80"/>
      <c r="R23" s="81"/>
      <c r="S23" s="19"/>
      <c r="T23" s="19"/>
      <c r="U23" s="9"/>
      <c r="V23" s="9"/>
    </row>
    <row r="24" spans="1:28" ht="13.5" thickBot="1" x14ac:dyDescent="0.25">
      <c r="A24" s="20">
        <v>16</v>
      </c>
      <c r="B24" s="29" t="s">
        <v>148</v>
      </c>
      <c r="C24" s="114">
        <v>15.28</v>
      </c>
      <c r="D24" s="38"/>
      <c r="E24" s="28">
        <v>3.3</v>
      </c>
      <c r="F24" s="31"/>
      <c r="G24" s="27">
        <v>0.91</v>
      </c>
      <c r="H24" s="32"/>
      <c r="I24" s="27">
        <v>0.45</v>
      </c>
      <c r="J24" s="32"/>
      <c r="K24" s="27">
        <v>0.74</v>
      </c>
      <c r="L24" s="32"/>
      <c r="M24" s="28">
        <v>2.66</v>
      </c>
      <c r="N24" s="32"/>
      <c r="O24" s="22">
        <f>C24+E24+I24+M24++G24+K24</f>
        <v>23.339999999999996</v>
      </c>
      <c r="P24" s="34"/>
      <c r="Q24" s="80"/>
      <c r="R24" s="81"/>
      <c r="S24" s="19"/>
      <c r="T24" s="19"/>
      <c r="U24" s="9"/>
      <c r="V24" s="9"/>
    </row>
    <row r="25" spans="1:28" x14ac:dyDescent="0.2">
      <c r="A25" s="16">
        <v>17</v>
      </c>
      <c r="B25" s="29" t="s">
        <v>149</v>
      </c>
      <c r="C25" s="114">
        <v>16.52</v>
      </c>
      <c r="D25" s="38"/>
      <c r="E25" s="28">
        <v>3.01</v>
      </c>
      <c r="F25" s="31"/>
      <c r="G25" s="27">
        <v>0.94</v>
      </c>
      <c r="H25" s="32"/>
      <c r="I25" s="27">
        <v>0.27</v>
      </c>
      <c r="J25" s="32"/>
      <c r="K25" s="27">
        <v>0.78</v>
      </c>
      <c r="L25" s="32"/>
      <c r="M25" s="28">
        <v>1.82</v>
      </c>
      <c r="N25" s="32"/>
      <c r="O25" s="22">
        <f t="shared" ref="O25:O69" si="1">C25+E25+I25+M25++G25+K25</f>
        <v>23.340000000000003</v>
      </c>
      <c r="P25" s="25"/>
      <c r="Q25" s="80"/>
      <c r="R25" s="81"/>
      <c r="S25" s="19"/>
      <c r="T25" s="19"/>
      <c r="U25" s="9"/>
      <c r="V25" s="9"/>
    </row>
    <row r="26" spans="1:28" ht="13.5" thickBot="1" x14ac:dyDescent="0.25">
      <c r="A26" s="20">
        <v>18</v>
      </c>
      <c r="B26" s="29" t="s">
        <v>150</v>
      </c>
      <c r="C26" s="114">
        <v>16.25</v>
      </c>
      <c r="D26" s="38"/>
      <c r="E26" s="28">
        <v>3.01</v>
      </c>
      <c r="F26" s="26"/>
      <c r="G26" s="27">
        <v>1.34</v>
      </c>
      <c r="H26" s="32"/>
      <c r="I26" s="27">
        <v>0.14000000000000001</v>
      </c>
      <c r="J26" s="32"/>
      <c r="K26" s="27">
        <v>0.78</v>
      </c>
      <c r="L26" s="32"/>
      <c r="M26" s="28">
        <v>1.82</v>
      </c>
      <c r="N26" s="32"/>
      <c r="O26" s="22">
        <f t="shared" si="1"/>
        <v>23.34</v>
      </c>
      <c r="P26" s="25"/>
      <c r="Q26" s="80"/>
      <c r="R26" s="81"/>
      <c r="S26" s="19"/>
      <c r="T26" s="19"/>
      <c r="U26" s="19"/>
      <c r="V26" s="19"/>
    </row>
    <row r="27" spans="1:28" x14ac:dyDescent="0.2">
      <c r="A27" s="16">
        <v>19</v>
      </c>
      <c r="B27" s="29" t="s">
        <v>151</v>
      </c>
      <c r="C27" s="114">
        <v>16.48</v>
      </c>
      <c r="D27" s="38"/>
      <c r="E27" s="28">
        <v>3.01</v>
      </c>
      <c r="F27" s="26"/>
      <c r="G27" s="27">
        <v>0.99</v>
      </c>
      <c r="H27" s="32"/>
      <c r="I27" s="27">
        <v>0.26</v>
      </c>
      <c r="J27" s="32"/>
      <c r="K27" s="27">
        <v>0.78</v>
      </c>
      <c r="L27" s="32"/>
      <c r="M27" s="28">
        <v>1.82</v>
      </c>
      <c r="N27" s="32"/>
      <c r="O27" s="22">
        <f t="shared" si="1"/>
        <v>23.340000000000003</v>
      </c>
      <c r="P27" s="25"/>
      <c r="Q27" s="80"/>
      <c r="R27" s="81"/>
      <c r="S27" s="19"/>
      <c r="T27" s="19"/>
      <c r="U27" s="9"/>
      <c r="V27" s="9"/>
    </row>
    <row r="28" spans="1:28" s="40" customFormat="1" ht="13.5" thickBot="1" x14ac:dyDescent="0.25">
      <c r="A28" s="20">
        <v>20</v>
      </c>
      <c r="B28" s="29" t="s">
        <v>152</v>
      </c>
      <c r="C28" s="114">
        <v>15.16</v>
      </c>
      <c r="D28" s="38"/>
      <c r="E28" s="28">
        <v>3.3</v>
      </c>
      <c r="F28" s="26"/>
      <c r="G28" s="27">
        <v>1.34</v>
      </c>
      <c r="H28" s="32"/>
      <c r="I28" s="27">
        <v>0.14000000000000001</v>
      </c>
      <c r="J28" s="32"/>
      <c r="K28" s="27">
        <v>0.74</v>
      </c>
      <c r="L28" s="32"/>
      <c r="M28" s="28">
        <v>2.66</v>
      </c>
      <c r="N28" s="32"/>
      <c r="O28" s="22">
        <f t="shared" si="1"/>
        <v>23.34</v>
      </c>
      <c r="P28" s="25"/>
      <c r="Q28" s="80"/>
      <c r="R28" s="81"/>
      <c r="S28" s="19"/>
      <c r="T28" s="19"/>
      <c r="U28" s="19"/>
      <c r="V28" s="19"/>
    </row>
    <row r="29" spans="1:28" x14ac:dyDescent="0.2">
      <c r="A29" s="16">
        <v>21</v>
      </c>
      <c r="B29" s="29" t="s">
        <v>153</v>
      </c>
      <c r="C29" s="114">
        <v>16.72</v>
      </c>
      <c r="D29" s="38">
        <v>25.08</v>
      </c>
      <c r="E29" s="28">
        <v>3.01</v>
      </c>
      <c r="F29" s="26">
        <v>4.5199999999999996</v>
      </c>
      <c r="G29" s="27">
        <v>0.78</v>
      </c>
      <c r="H29" s="32">
        <v>1.17</v>
      </c>
      <c r="I29" s="27">
        <v>0.23</v>
      </c>
      <c r="J29" s="32">
        <v>0.35</v>
      </c>
      <c r="K29" s="27">
        <v>0.78</v>
      </c>
      <c r="L29" s="32">
        <v>1.17</v>
      </c>
      <c r="M29" s="28">
        <v>1.82</v>
      </c>
      <c r="N29" s="32">
        <v>2.73</v>
      </c>
      <c r="O29" s="22">
        <f t="shared" si="1"/>
        <v>23.34</v>
      </c>
      <c r="P29" s="25">
        <f>D29+F29+J29+N29+H29+L29</f>
        <v>35.020000000000003</v>
      </c>
      <c r="Q29" s="80"/>
      <c r="R29" s="81"/>
      <c r="S29" s="19"/>
      <c r="T29" s="19"/>
      <c r="U29" s="19"/>
      <c r="V29" s="19"/>
    </row>
    <row r="30" spans="1:28" ht="13.5" thickBot="1" x14ac:dyDescent="0.25">
      <c r="A30" s="20">
        <v>22</v>
      </c>
      <c r="B30" s="29" t="s">
        <v>154</v>
      </c>
      <c r="C30" s="114">
        <v>15.37</v>
      </c>
      <c r="D30" s="38"/>
      <c r="E30" s="28">
        <v>3.3</v>
      </c>
      <c r="F30" s="26"/>
      <c r="G30" s="27">
        <v>1.1299999999999999</v>
      </c>
      <c r="H30" s="32"/>
      <c r="I30" s="27">
        <v>0.14000000000000001</v>
      </c>
      <c r="J30" s="32"/>
      <c r="K30" s="27">
        <v>0.74</v>
      </c>
      <c r="L30" s="32"/>
      <c r="M30" s="28">
        <v>2.66</v>
      </c>
      <c r="N30" s="32"/>
      <c r="O30" s="22">
        <f t="shared" si="1"/>
        <v>23.339999999999996</v>
      </c>
      <c r="P30" s="25"/>
      <c r="Q30" s="80"/>
      <c r="R30" s="81"/>
      <c r="S30" s="19"/>
      <c r="T30" s="19"/>
      <c r="U30" s="19"/>
      <c r="V30" s="19"/>
    </row>
    <row r="31" spans="1:28" x14ac:dyDescent="0.2">
      <c r="A31" s="16">
        <v>23</v>
      </c>
      <c r="B31" s="29" t="s">
        <v>155</v>
      </c>
      <c r="C31" s="114">
        <v>15.32</v>
      </c>
      <c r="D31" s="38"/>
      <c r="E31" s="28">
        <v>3.3</v>
      </c>
      <c r="F31" s="31"/>
      <c r="G31" s="27">
        <v>1.17</v>
      </c>
      <c r="H31" s="32"/>
      <c r="I31" s="27">
        <v>0.15</v>
      </c>
      <c r="J31" s="32"/>
      <c r="K31" s="27">
        <v>0.74</v>
      </c>
      <c r="L31" s="32"/>
      <c r="M31" s="28">
        <v>2.66</v>
      </c>
      <c r="N31" s="32"/>
      <c r="O31" s="22">
        <f t="shared" si="1"/>
        <v>23.34</v>
      </c>
      <c r="P31" s="25"/>
      <c r="Q31" s="80"/>
      <c r="R31" s="81"/>
      <c r="S31" s="19"/>
      <c r="T31" s="19"/>
      <c r="U31" s="9"/>
      <c r="V31" s="9"/>
    </row>
    <row r="32" spans="1:28" ht="13.5" thickBot="1" x14ac:dyDescent="0.25">
      <c r="A32" s="20">
        <v>24</v>
      </c>
      <c r="B32" s="29" t="s">
        <v>156</v>
      </c>
      <c r="C32" s="114">
        <v>15.38</v>
      </c>
      <c r="D32" s="21"/>
      <c r="E32" s="28">
        <v>3.3</v>
      </c>
      <c r="F32" s="26"/>
      <c r="G32" s="22">
        <v>1.1200000000000001</v>
      </c>
      <c r="H32" s="23"/>
      <c r="I32" s="22">
        <v>0.14000000000000001</v>
      </c>
      <c r="J32" s="23"/>
      <c r="K32" s="27">
        <v>0.74</v>
      </c>
      <c r="L32" s="23"/>
      <c r="M32" s="28">
        <v>2.66</v>
      </c>
      <c r="N32" s="26"/>
      <c r="O32" s="22">
        <f t="shared" si="1"/>
        <v>23.34</v>
      </c>
      <c r="P32" s="25"/>
      <c r="Q32" s="80"/>
      <c r="R32" s="81"/>
      <c r="S32" s="19"/>
      <c r="T32" s="19"/>
      <c r="U32" s="9"/>
      <c r="V32" s="9"/>
    </row>
    <row r="33" spans="1:22" x14ac:dyDescent="0.2">
      <c r="A33" s="16">
        <v>25</v>
      </c>
      <c r="B33" s="29" t="s">
        <v>157</v>
      </c>
      <c r="C33" s="114">
        <v>15.73</v>
      </c>
      <c r="D33" s="30"/>
      <c r="E33" s="28">
        <v>3.3</v>
      </c>
      <c r="F33" s="31"/>
      <c r="G33" s="27">
        <v>0.79</v>
      </c>
      <c r="H33" s="32"/>
      <c r="I33" s="27">
        <v>0.12</v>
      </c>
      <c r="J33" s="32"/>
      <c r="K33" s="27">
        <v>0.74</v>
      </c>
      <c r="L33" s="32"/>
      <c r="M33" s="28">
        <v>2.66</v>
      </c>
      <c r="N33" s="32"/>
      <c r="O33" s="22">
        <f t="shared" si="1"/>
        <v>23.34</v>
      </c>
      <c r="P33" s="25"/>
      <c r="Q33" s="80"/>
      <c r="R33" s="81"/>
      <c r="S33" s="19"/>
      <c r="T33" s="19"/>
      <c r="U33" s="9"/>
      <c r="V33" s="9"/>
    </row>
    <row r="34" spans="1:22" ht="13.5" thickBot="1" x14ac:dyDescent="0.25">
      <c r="A34" s="20">
        <v>26</v>
      </c>
      <c r="B34" s="29" t="s">
        <v>29</v>
      </c>
      <c r="C34" s="114">
        <v>15.98</v>
      </c>
      <c r="D34" s="30"/>
      <c r="E34" s="28">
        <v>3.3</v>
      </c>
      <c r="F34" s="31"/>
      <c r="G34" s="27">
        <v>0.61</v>
      </c>
      <c r="H34" s="32"/>
      <c r="I34" s="27">
        <v>0.08</v>
      </c>
      <c r="J34" s="32"/>
      <c r="K34" s="27">
        <v>0.75</v>
      </c>
      <c r="L34" s="32"/>
      <c r="M34" s="28">
        <v>2.62</v>
      </c>
      <c r="N34" s="32"/>
      <c r="O34" s="22">
        <f t="shared" si="1"/>
        <v>23.34</v>
      </c>
      <c r="P34" s="25"/>
      <c r="Q34" s="80"/>
      <c r="R34" s="81"/>
      <c r="S34" s="19"/>
      <c r="T34" s="19"/>
      <c r="U34" s="9"/>
      <c r="V34" s="9"/>
    </row>
    <row r="35" spans="1:22" x14ac:dyDescent="0.2">
      <c r="A35" s="16">
        <v>27</v>
      </c>
      <c r="B35" s="29" t="s">
        <v>30</v>
      </c>
      <c r="C35" s="114">
        <v>15.39</v>
      </c>
      <c r="D35" s="30"/>
      <c r="E35" s="28">
        <v>3.19</v>
      </c>
      <c r="F35" s="31"/>
      <c r="G35" s="27">
        <v>1.06</v>
      </c>
      <c r="H35" s="32"/>
      <c r="I35" s="27">
        <v>0.12</v>
      </c>
      <c r="J35" s="32"/>
      <c r="K35" s="27">
        <v>0.7</v>
      </c>
      <c r="L35" s="32"/>
      <c r="M35" s="28">
        <v>2.88</v>
      </c>
      <c r="N35" s="32"/>
      <c r="O35" s="22">
        <f t="shared" si="1"/>
        <v>23.34</v>
      </c>
      <c r="P35" s="25"/>
      <c r="Q35" s="80"/>
      <c r="R35" s="81"/>
      <c r="S35" s="19"/>
      <c r="T35" s="19"/>
      <c r="U35" s="9"/>
      <c r="V35" s="9"/>
    </row>
    <row r="36" spans="1:22" ht="13.5" thickBot="1" x14ac:dyDescent="0.25">
      <c r="A36" s="20">
        <v>28</v>
      </c>
      <c r="B36" s="29" t="s">
        <v>31</v>
      </c>
      <c r="C36" s="114">
        <v>15.3</v>
      </c>
      <c r="D36" s="30"/>
      <c r="E36" s="28">
        <v>3.19</v>
      </c>
      <c r="F36" s="31"/>
      <c r="G36" s="27">
        <v>1.1200000000000001</v>
      </c>
      <c r="H36" s="32"/>
      <c r="I36" s="27">
        <v>0.15</v>
      </c>
      <c r="J36" s="32"/>
      <c r="K36" s="27">
        <v>0.7</v>
      </c>
      <c r="L36" s="32"/>
      <c r="M36" s="28">
        <v>2.88</v>
      </c>
      <c r="N36" s="32"/>
      <c r="O36" s="22">
        <f t="shared" si="1"/>
        <v>23.34</v>
      </c>
      <c r="P36" s="25"/>
      <c r="Q36" s="80"/>
      <c r="R36" s="81"/>
      <c r="S36" s="19"/>
      <c r="T36" s="19"/>
      <c r="U36" s="9"/>
      <c r="V36" s="9"/>
    </row>
    <row r="37" spans="1:22" x14ac:dyDescent="0.2">
      <c r="A37" s="16">
        <v>29</v>
      </c>
      <c r="B37" s="29" t="s">
        <v>32</v>
      </c>
      <c r="C37" s="114">
        <v>15.41</v>
      </c>
      <c r="D37" s="30"/>
      <c r="E37" s="28">
        <v>3.19</v>
      </c>
      <c r="F37" s="31"/>
      <c r="G37" s="27">
        <v>1.05</v>
      </c>
      <c r="H37" s="32"/>
      <c r="I37" s="27">
        <v>0.11</v>
      </c>
      <c r="J37" s="32"/>
      <c r="K37" s="27">
        <v>0.7</v>
      </c>
      <c r="L37" s="32"/>
      <c r="M37" s="28">
        <v>2.88</v>
      </c>
      <c r="N37" s="32"/>
      <c r="O37" s="22">
        <f t="shared" si="1"/>
        <v>23.34</v>
      </c>
      <c r="P37" s="25"/>
      <c r="Q37" s="80"/>
      <c r="R37" s="81"/>
      <c r="S37" s="19"/>
      <c r="T37" s="19"/>
      <c r="U37" s="9"/>
      <c r="V37" s="9"/>
    </row>
    <row r="38" spans="1:22" ht="13.5" thickBot="1" x14ac:dyDescent="0.25">
      <c r="A38" s="20">
        <v>30</v>
      </c>
      <c r="B38" s="29" t="s">
        <v>33</v>
      </c>
      <c r="C38" s="114">
        <v>16.010000000000002</v>
      </c>
      <c r="D38" s="30"/>
      <c r="E38" s="28">
        <v>3.01</v>
      </c>
      <c r="F38" s="31"/>
      <c r="G38" s="27"/>
      <c r="H38" s="32"/>
      <c r="I38" s="27">
        <v>0.13</v>
      </c>
      <c r="J38" s="32"/>
      <c r="K38" s="27">
        <v>0.69</v>
      </c>
      <c r="L38" s="32"/>
      <c r="M38" s="28">
        <v>2.93</v>
      </c>
      <c r="N38" s="32"/>
      <c r="O38" s="22">
        <f t="shared" si="1"/>
        <v>22.770000000000003</v>
      </c>
      <c r="P38" s="25"/>
      <c r="Q38" s="80"/>
      <c r="R38" s="81"/>
      <c r="S38" s="19"/>
      <c r="T38" s="19"/>
      <c r="U38" s="9"/>
      <c r="V38" s="9"/>
    </row>
    <row r="39" spans="1:22" x14ac:dyDescent="0.2">
      <c r="A39" s="16">
        <v>31</v>
      </c>
      <c r="B39" s="29" t="s">
        <v>34</v>
      </c>
      <c r="C39" s="114">
        <v>16.11</v>
      </c>
      <c r="D39" s="30"/>
      <c r="E39" s="28">
        <v>3.01</v>
      </c>
      <c r="F39" s="31"/>
      <c r="G39" s="27">
        <v>1.36</v>
      </c>
      <c r="H39" s="32"/>
      <c r="I39" s="27">
        <v>0.26</v>
      </c>
      <c r="J39" s="32"/>
      <c r="K39" s="27">
        <v>0.78</v>
      </c>
      <c r="L39" s="32"/>
      <c r="M39" s="28">
        <v>1.82</v>
      </c>
      <c r="N39" s="32"/>
      <c r="O39" s="22">
        <f t="shared" si="1"/>
        <v>23.34</v>
      </c>
      <c r="P39" s="25"/>
      <c r="Q39" s="80"/>
      <c r="R39" s="81"/>
      <c r="S39" s="19"/>
      <c r="T39" s="19"/>
      <c r="U39" s="9"/>
      <c r="V39" s="9"/>
    </row>
    <row r="40" spans="1:22" ht="13.5" thickBot="1" x14ac:dyDescent="0.25">
      <c r="A40" s="20">
        <v>32</v>
      </c>
      <c r="B40" s="29" t="s">
        <v>35</v>
      </c>
      <c r="C40" s="114">
        <v>16.77</v>
      </c>
      <c r="D40" s="30">
        <v>25.16</v>
      </c>
      <c r="E40" s="28">
        <v>3.01</v>
      </c>
      <c r="F40" s="31">
        <v>4.5199999999999996</v>
      </c>
      <c r="G40" s="27">
        <v>0.73</v>
      </c>
      <c r="H40" s="32">
        <v>1.1000000000000001</v>
      </c>
      <c r="I40" s="27">
        <v>0.23</v>
      </c>
      <c r="J40" s="32">
        <v>0.35</v>
      </c>
      <c r="K40" s="27">
        <v>0.78</v>
      </c>
      <c r="L40" s="32">
        <v>1.17</v>
      </c>
      <c r="M40" s="28">
        <v>1.82</v>
      </c>
      <c r="N40" s="32">
        <v>2.73</v>
      </c>
      <c r="O40" s="22">
        <f t="shared" si="1"/>
        <v>23.340000000000003</v>
      </c>
      <c r="P40" s="25">
        <f>D40+F40+J40+N40+H40+L40</f>
        <v>35.03</v>
      </c>
      <c r="Q40" s="80"/>
      <c r="R40" s="81"/>
      <c r="S40" s="19"/>
      <c r="T40" s="19"/>
      <c r="U40" s="9"/>
      <c r="V40" s="9"/>
    </row>
    <row r="41" spans="1:22" x14ac:dyDescent="0.2">
      <c r="A41" s="16">
        <v>33</v>
      </c>
      <c r="B41" s="29" t="s">
        <v>38</v>
      </c>
      <c r="C41" s="114">
        <v>16.600000000000001</v>
      </c>
      <c r="D41" s="30"/>
      <c r="E41" s="28">
        <v>3.01</v>
      </c>
      <c r="F41" s="31"/>
      <c r="G41" s="27">
        <v>0.83</v>
      </c>
      <c r="H41" s="32"/>
      <c r="I41" s="27">
        <v>0.3</v>
      </c>
      <c r="J41" s="32"/>
      <c r="K41" s="27">
        <v>0.78</v>
      </c>
      <c r="L41" s="32"/>
      <c r="M41" s="28">
        <v>1.82</v>
      </c>
      <c r="N41" s="32"/>
      <c r="O41" s="22">
        <f t="shared" si="1"/>
        <v>23.34</v>
      </c>
      <c r="P41" s="25"/>
      <c r="Q41" s="80"/>
      <c r="R41" s="81"/>
      <c r="S41" s="19"/>
      <c r="T41" s="19"/>
      <c r="U41" s="9"/>
      <c r="V41" s="9"/>
    </row>
    <row r="42" spans="1:22" ht="13.5" thickBot="1" x14ac:dyDescent="0.25">
      <c r="A42" s="20">
        <v>34</v>
      </c>
      <c r="B42" s="29" t="s">
        <v>36</v>
      </c>
      <c r="C42" s="114">
        <v>15.47</v>
      </c>
      <c r="D42" s="30"/>
      <c r="E42" s="28">
        <v>3.3</v>
      </c>
      <c r="F42" s="31"/>
      <c r="G42" s="27">
        <v>1.1100000000000001</v>
      </c>
      <c r="H42" s="32"/>
      <c r="I42" s="27">
        <v>0.06</v>
      </c>
      <c r="J42" s="32"/>
      <c r="K42" s="27">
        <v>0.74</v>
      </c>
      <c r="L42" s="32"/>
      <c r="M42" s="28">
        <v>2.66</v>
      </c>
      <c r="N42" s="32"/>
      <c r="O42" s="22">
        <f t="shared" si="1"/>
        <v>23.339999999999996</v>
      </c>
      <c r="P42" s="25"/>
      <c r="Q42" s="80"/>
      <c r="R42" s="81"/>
      <c r="S42" s="19"/>
      <c r="T42" s="19"/>
      <c r="U42" s="9"/>
      <c r="V42" s="9"/>
    </row>
    <row r="43" spans="1:22" x14ac:dyDescent="0.2">
      <c r="A43" s="16">
        <v>35</v>
      </c>
      <c r="B43" s="29" t="s">
        <v>37</v>
      </c>
      <c r="C43" s="114">
        <v>16.309999999999999</v>
      </c>
      <c r="D43" s="30"/>
      <c r="E43" s="28">
        <v>3.01</v>
      </c>
      <c r="F43" s="31"/>
      <c r="G43" s="27">
        <v>1.1499999999999999</v>
      </c>
      <c r="H43" s="32"/>
      <c r="I43" s="27">
        <v>0.27</v>
      </c>
      <c r="J43" s="32"/>
      <c r="K43" s="27">
        <v>0.78</v>
      </c>
      <c r="L43" s="32"/>
      <c r="M43" s="28">
        <v>1.82</v>
      </c>
      <c r="N43" s="32"/>
      <c r="O43" s="22">
        <f t="shared" si="1"/>
        <v>23.34</v>
      </c>
      <c r="P43" s="25"/>
      <c r="Q43" s="80"/>
      <c r="R43" s="81"/>
      <c r="S43" s="19"/>
      <c r="T43" s="19"/>
      <c r="U43" s="9"/>
      <c r="V43" s="9"/>
    </row>
    <row r="44" spans="1:22" ht="13.5" thickBot="1" x14ac:dyDescent="0.25">
      <c r="A44" s="20">
        <v>36</v>
      </c>
      <c r="B44" s="29" t="s">
        <v>39</v>
      </c>
      <c r="C44" s="114">
        <v>16.489999999999998</v>
      </c>
      <c r="D44" s="30"/>
      <c r="E44" s="28">
        <v>3.01</v>
      </c>
      <c r="F44" s="31"/>
      <c r="G44" s="27">
        <v>1.01</v>
      </c>
      <c r="H44" s="32"/>
      <c r="I44" s="27">
        <v>0.23</v>
      </c>
      <c r="J44" s="32"/>
      <c r="K44" s="27">
        <v>0.78</v>
      </c>
      <c r="L44" s="32"/>
      <c r="M44" s="28">
        <v>1.82</v>
      </c>
      <c r="N44" s="32"/>
      <c r="O44" s="22">
        <f t="shared" si="1"/>
        <v>23.340000000000003</v>
      </c>
      <c r="P44" s="25"/>
      <c r="Q44" s="80"/>
      <c r="R44" s="81"/>
      <c r="S44" s="19"/>
      <c r="T44" s="19"/>
      <c r="U44" s="9"/>
      <c r="V44" s="9"/>
    </row>
    <row r="45" spans="1:22" x14ac:dyDescent="0.2">
      <c r="A45" s="16">
        <v>37</v>
      </c>
      <c r="B45" s="29" t="s">
        <v>40</v>
      </c>
      <c r="C45" s="114">
        <v>15.24</v>
      </c>
      <c r="D45" s="30"/>
      <c r="E45" s="28">
        <v>3.3</v>
      </c>
      <c r="F45" s="31"/>
      <c r="G45" s="27">
        <v>1.24</v>
      </c>
      <c r="H45" s="32"/>
      <c r="I45" s="27">
        <v>0.16</v>
      </c>
      <c r="J45" s="32"/>
      <c r="K45" s="27">
        <v>0.74</v>
      </c>
      <c r="L45" s="32"/>
      <c r="M45" s="28">
        <v>2.66</v>
      </c>
      <c r="N45" s="32"/>
      <c r="O45" s="22">
        <f t="shared" si="1"/>
        <v>23.339999999999996</v>
      </c>
      <c r="P45" s="25"/>
      <c r="Q45" s="80"/>
      <c r="R45" s="81"/>
      <c r="S45" s="19"/>
      <c r="T45" s="19"/>
      <c r="U45" s="9"/>
      <c r="V45" s="9"/>
    </row>
    <row r="46" spans="1:22" ht="13.5" thickBot="1" x14ac:dyDescent="0.25">
      <c r="A46" s="20">
        <v>38</v>
      </c>
      <c r="B46" s="29" t="s">
        <v>41</v>
      </c>
      <c r="C46" s="114">
        <v>15.55</v>
      </c>
      <c r="D46" s="30"/>
      <c r="E46" s="28">
        <v>3.3</v>
      </c>
      <c r="F46" s="31"/>
      <c r="G46" s="27">
        <v>0.95</v>
      </c>
      <c r="H46" s="32"/>
      <c r="I46" s="27">
        <v>0.14000000000000001</v>
      </c>
      <c r="J46" s="32"/>
      <c r="K46" s="27">
        <v>0.74</v>
      </c>
      <c r="L46" s="32"/>
      <c r="M46" s="28">
        <v>2.66</v>
      </c>
      <c r="N46" s="32"/>
      <c r="O46" s="22">
        <f t="shared" si="1"/>
        <v>23.34</v>
      </c>
      <c r="P46" s="25"/>
      <c r="Q46" s="80"/>
      <c r="R46" s="81"/>
      <c r="S46" s="19"/>
      <c r="T46" s="19"/>
      <c r="U46" s="9"/>
      <c r="V46" s="9"/>
    </row>
    <row r="47" spans="1:22" x14ac:dyDescent="0.2">
      <c r="A47" s="16">
        <v>39</v>
      </c>
      <c r="B47" s="29" t="s">
        <v>42</v>
      </c>
      <c r="C47" s="114">
        <v>15.57</v>
      </c>
      <c r="D47" s="30"/>
      <c r="E47" s="28">
        <v>3.3</v>
      </c>
      <c r="F47" s="31"/>
      <c r="G47" s="27">
        <v>0.95</v>
      </c>
      <c r="H47" s="32"/>
      <c r="I47" s="27">
        <v>0.12</v>
      </c>
      <c r="J47" s="32"/>
      <c r="K47" s="27">
        <v>0.74</v>
      </c>
      <c r="L47" s="32"/>
      <c r="M47" s="28">
        <v>2.66</v>
      </c>
      <c r="N47" s="32"/>
      <c r="O47" s="22">
        <f t="shared" si="1"/>
        <v>23.34</v>
      </c>
      <c r="P47" s="25"/>
      <c r="Q47" s="80"/>
      <c r="R47" s="81"/>
      <c r="S47" s="19"/>
      <c r="T47" s="19"/>
      <c r="U47" s="9"/>
      <c r="V47" s="9"/>
    </row>
    <row r="48" spans="1:22" ht="13.5" thickBot="1" x14ac:dyDescent="0.25">
      <c r="A48" s="20">
        <v>40</v>
      </c>
      <c r="B48" s="29" t="s">
        <v>43</v>
      </c>
      <c r="C48" s="114">
        <v>16.48</v>
      </c>
      <c r="D48" s="30"/>
      <c r="E48" s="28">
        <v>3.01</v>
      </c>
      <c r="F48" s="31"/>
      <c r="G48" s="27">
        <v>0.97</v>
      </c>
      <c r="H48" s="32"/>
      <c r="I48" s="27">
        <v>0.28000000000000003</v>
      </c>
      <c r="J48" s="32"/>
      <c r="K48" s="27">
        <v>0.78</v>
      </c>
      <c r="L48" s="32"/>
      <c r="M48" s="28">
        <v>1.82</v>
      </c>
      <c r="N48" s="32"/>
      <c r="O48" s="22">
        <f t="shared" si="1"/>
        <v>23.340000000000003</v>
      </c>
      <c r="P48" s="25"/>
      <c r="Q48" s="80"/>
      <c r="R48" s="81"/>
      <c r="S48" s="19"/>
      <c r="T48" s="19"/>
      <c r="U48" s="9"/>
      <c r="V48" s="9"/>
    </row>
    <row r="49" spans="1:22" x14ac:dyDescent="0.2">
      <c r="A49" s="16">
        <v>41</v>
      </c>
      <c r="B49" s="29" t="s">
        <v>44</v>
      </c>
      <c r="C49" s="114">
        <v>15.53</v>
      </c>
      <c r="D49" s="30"/>
      <c r="E49" s="28">
        <v>3.01</v>
      </c>
      <c r="F49" s="31"/>
      <c r="G49" s="27">
        <v>1.32</v>
      </c>
      <c r="H49" s="32"/>
      <c r="I49" s="27">
        <v>0.26</v>
      </c>
      <c r="J49" s="32"/>
      <c r="K49" s="27">
        <v>0.74</v>
      </c>
      <c r="L49" s="32"/>
      <c r="M49" s="28">
        <v>2.48</v>
      </c>
      <c r="N49" s="32"/>
      <c r="O49" s="22">
        <f t="shared" si="1"/>
        <v>23.34</v>
      </c>
      <c r="P49" s="25"/>
      <c r="Q49" s="80"/>
      <c r="R49" s="81"/>
      <c r="S49" s="19"/>
      <c r="T49" s="19"/>
      <c r="U49" s="9"/>
      <c r="V49" s="9"/>
    </row>
    <row r="50" spans="1:22" ht="13.5" thickBot="1" x14ac:dyDescent="0.25">
      <c r="A50" s="20">
        <v>42</v>
      </c>
      <c r="B50" s="29" t="s">
        <v>45</v>
      </c>
      <c r="C50" s="114">
        <v>16.16</v>
      </c>
      <c r="D50" s="30"/>
      <c r="E50" s="28">
        <v>3.01</v>
      </c>
      <c r="F50" s="31"/>
      <c r="G50" s="27">
        <v>1.32</v>
      </c>
      <c r="H50" s="32"/>
      <c r="I50" s="27">
        <v>0.25</v>
      </c>
      <c r="J50" s="32"/>
      <c r="K50" s="27">
        <v>0.78</v>
      </c>
      <c r="L50" s="32"/>
      <c r="M50" s="28">
        <v>1.82</v>
      </c>
      <c r="N50" s="32"/>
      <c r="O50" s="22">
        <f t="shared" si="1"/>
        <v>23.340000000000003</v>
      </c>
      <c r="P50" s="25"/>
      <c r="Q50" s="80"/>
      <c r="R50" s="81"/>
      <c r="S50" s="19"/>
      <c r="T50" s="19"/>
      <c r="U50" s="9"/>
      <c r="V50" s="9"/>
    </row>
    <row r="51" spans="1:22" x14ac:dyDescent="0.2">
      <c r="A51" s="16">
        <v>43</v>
      </c>
      <c r="B51" s="29" t="s">
        <v>46</v>
      </c>
      <c r="C51" s="114">
        <v>16.03</v>
      </c>
      <c r="D51" s="30"/>
      <c r="E51" s="28">
        <v>3.01</v>
      </c>
      <c r="F51" s="31"/>
      <c r="G51" s="27"/>
      <c r="H51" s="32"/>
      <c r="I51" s="27">
        <v>0.11</v>
      </c>
      <c r="J51" s="32"/>
      <c r="K51" s="27">
        <v>0.69</v>
      </c>
      <c r="L51" s="32"/>
      <c r="M51" s="28">
        <v>2.93</v>
      </c>
      <c r="N51" s="32"/>
      <c r="O51" s="22">
        <f t="shared" si="1"/>
        <v>22.77</v>
      </c>
      <c r="P51" s="25"/>
      <c r="Q51" s="80"/>
      <c r="R51" s="81"/>
      <c r="S51" s="19"/>
      <c r="T51" s="19"/>
      <c r="U51" s="9"/>
      <c r="V51" s="9"/>
    </row>
    <row r="52" spans="1:22" ht="13.5" thickBot="1" x14ac:dyDescent="0.25">
      <c r="A52" s="20">
        <v>44</v>
      </c>
      <c r="B52" s="29" t="s">
        <v>47</v>
      </c>
      <c r="C52" s="114">
        <v>16.03</v>
      </c>
      <c r="D52" s="30"/>
      <c r="E52" s="28">
        <v>3.01</v>
      </c>
      <c r="F52" s="31"/>
      <c r="G52" s="27"/>
      <c r="H52" s="32"/>
      <c r="I52" s="27">
        <v>0.11</v>
      </c>
      <c r="J52" s="32"/>
      <c r="K52" s="27">
        <v>0.69</v>
      </c>
      <c r="L52" s="32"/>
      <c r="M52" s="28">
        <v>2.93</v>
      </c>
      <c r="N52" s="32"/>
      <c r="O52" s="22">
        <f t="shared" si="1"/>
        <v>22.77</v>
      </c>
      <c r="P52" s="25"/>
      <c r="Q52" s="80"/>
      <c r="R52" s="81"/>
      <c r="S52" s="19"/>
      <c r="T52" s="19"/>
      <c r="U52" s="9"/>
      <c r="V52" s="9"/>
    </row>
    <row r="53" spans="1:22" x14ac:dyDescent="0.2">
      <c r="A53" s="16">
        <v>45</v>
      </c>
      <c r="B53" s="29" t="s">
        <v>48</v>
      </c>
      <c r="C53" s="114">
        <v>15.78</v>
      </c>
      <c r="D53" s="30"/>
      <c r="E53" s="28">
        <v>3.3</v>
      </c>
      <c r="F53" s="31"/>
      <c r="G53" s="27">
        <v>0.71</v>
      </c>
      <c r="H53" s="32"/>
      <c r="I53" s="27">
        <v>0.15</v>
      </c>
      <c r="J53" s="32"/>
      <c r="K53" s="27">
        <v>0.74</v>
      </c>
      <c r="L53" s="32"/>
      <c r="M53" s="28">
        <v>2.66</v>
      </c>
      <c r="N53" s="32"/>
      <c r="O53" s="22">
        <f t="shared" si="1"/>
        <v>23.339999999999996</v>
      </c>
      <c r="P53" s="25"/>
      <c r="Q53" s="80"/>
      <c r="R53" s="81"/>
      <c r="S53" s="19"/>
      <c r="T53" s="19"/>
      <c r="U53" s="9"/>
      <c r="V53" s="9"/>
    </row>
    <row r="54" spans="1:22" ht="13.5" thickBot="1" x14ac:dyDescent="0.25">
      <c r="A54" s="20">
        <v>46</v>
      </c>
      <c r="B54" s="29" t="s">
        <v>49</v>
      </c>
      <c r="C54" s="114">
        <v>16</v>
      </c>
      <c r="D54" s="30"/>
      <c r="E54" s="28">
        <v>3.3</v>
      </c>
      <c r="F54" s="31"/>
      <c r="G54" s="27">
        <v>0.53</v>
      </c>
      <c r="H54" s="32"/>
      <c r="I54" s="27">
        <v>0.11</v>
      </c>
      <c r="J54" s="32"/>
      <c r="K54" s="27">
        <v>0.74</v>
      </c>
      <c r="L54" s="32"/>
      <c r="M54" s="28">
        <v>2.66</v>
      </c>
      <c r="N54" s="32"/>
      <c r="O54" s="22">
        <f t="shared" si="1"/>
        <v>23.34</v>
      </c>
      <c r="P54" s="25"/>
      <c r="Q54" s="80"/>
      <c r="R54" s="81"/>
      <c r="S54" s="19"/>
      <c r="T54" s="19"/>
      <c r="U54" s="9"/>
      <c r="V54" s="9"/>
    </row>
    <row r="55" spans="1:22" x14ac:dyDescent="0.2">
      <c r="A55" s="16">
        <v>47</v>
      </c>
      <c r="B55" s="29" t="s">
        <v>50</v>
      </c>
      <c r="C55" s="114">
        <v>15.39</v>
      </c>
      <c r="D55" s="30"/>
      <c r="E55" s="28">
        <v>3.3</v>
      </c>
      <c r="F55" s="31"/>
      <c r="G55" s="27">
        <v>1.1599999999999999</v>
      </c>
      <c r="H55" s="32"/>
      <c r="I55" s="27">
        <v>0.09</v>
      </c>
      <c r="J55" s="32"/>
      <c r="K55" s="27">
        <v>0.74</v>
      </c>
      <c r="L55" s="32"/>
      <c r="M55" s="28">
        <v>2.66</v>
      </c>
      <c r="N55" s="32"/>
      <c r="O55" s="22">
        <f t="shared" si="1"/>
        <v>23.34</v>
      </c>
      <c r="P55" s="25"/>
      <c r="Q55" s="80"/>
      <c r="R55" s="81"/>
      <c r="S55" s="19"/>
      <c r="T55" s="19"/>
      <c r="U55" s="9"/>
      <c r="V55" s="9"/>
    </row>
    <row r="56" spans="1:22" ht="13.5" thickBot="1" x14ac:dyDescent="0.25">
      <c r="A56" s="20">
        <v>48</v>
      </c>
      <c r="B56" s="29" t="s">
        <v>51</v>
      </c>
      <c r="C56" s="114">
        <v>15.45</v>
      </c>
      <c r="D56" s="30">
        <v>23.18</v>
      </c>
      <c r="E56" s="28">
        <v>3.3</v>
      </c>
      <c r="F56" s="31">
        <v>4.95</v>
      </c>
      <c r="G56" s="27">
        <v>0.99</v>
      </c>
      <c r="H56" s="32">
        <v>1.49</v>
      </c>
      <c r="I56" s="27">
        <v>0.2</v>
      </c>
      <c r="J56" s="32">
        <v>0.3</v>
      </c>
      <c r="K56" s="27">
        <v>0.74</v>
      </c>
      <c r="L56" s="32">
        <v>1.1100000000000001</v>
      </c>
      <c r="M56" s="28">
        <v>2.66</v>
      </c>
      <c r="N56" s="32">
        <v>3.99</v>
      </c>
      <c r="O56" s="22">
        <f t="shared" si="1"/>
        <v>23.339999999999996</v>
      </c>
      <c r="P56" s="25">
        <f>D56+F56+J56+N56+H56+L56</f>
        <v>35.020000000000003</v>
      </c>
      <c r="Q56" s="80"/>
      <c r="R56" s="81"/>
      <c r="S56" s="19"/>
      <c r="T56" s="19"/>
      <c r="U56" s="9"/>
      <c r="V56" s="9"/>
    </row>
    <row r="57" spans="1:22" x14ac:dyDescent="0.2">
      <c r="A57" s="16">
        <v>49</v>
      </c>
      <c r="B57" s="29" t="s">
        <v>52</v>
      </c>
      <c r="C57" s="114">
        <v>15.5</v>
      </c>
      <c r="D57" s="30"/>
      <c r="E57" s="28">
        <v>3.3</v>
      </c>
      <c r="F57" s="31"/>
      <c r="G57" s="27">
        <v>1.04</v>
      </c>
      <c r="H57" s="32"/>
      <c r="I57" s="27">
        <v>0.1</v>
      </c>
      <c r="J57" s="32"/>
      <c r="K57" s="27">
        <v>0.74</v>
      </c>
      <c r="L57" s="32"/>
      <c r="M57" s="28">
        <v>2.66</v>
      </c>
      <c r="N57" s="32"/>
      <c r="O57" s="22">
        <f t="shared" si="1"/>
        <v>23.34</v>
      </c>
      <c r="P57" s="25"/>
      <c r="Q57" s="80"/>
      <c r="R57" s="81"/>
      <c r="S57" s="19"/>
      <c r="T57" s="19"/>
      <c r="U57" s="9"/>
      <c r="V57" s="9"/>
    </row>
    <row r="58" spans="1:22" ht="13.5" thickBot="1" x14ac:dyDescent="0.25">
      <c r="A58" s="20">
        <v>50</v>
      </c>
      <c r="B58" s="29" t="s">
        <v>53</v>
      </c>
      <c r="C58" s="114">
        <v>15.51</v>
      </c>
      <c r="D58" s="30">
        <v>23.27</v>
      </c>
      <c r="E58" s="28">
        <v>3.3</v>
      </c>
      <c r="F58" s="31">
        <v>4.95</v>
      </c>
      <c r="G58" s="27">
        <v>0.95</v>
      </c>
      <c r="H58" s="32">
        <v>1.43</v>
      </c>
      <c r="I58" s="27">
        <v>0.18</v>
      </c>
      <c r="J58" s="32">
        <v>0.27</v>
      </c>
      <c r="K58" s="27">
        <v>0.74</v>
      </c>
      <c r="L58" s="32">
        <v>1.1100000000000001</v>
      </c>
      <c r="M58" s="28">
        <v>2.66</v>
      </c>
      <c r="N58" s="32">
        <v>3.99</v>
      </c>
      <c r="O58" s="22">
        <f t="shared" si="1"/>
        <v>23.339999999999996</v>
      </c>
      <c r="P58" s="25">
        <f>D58+F58+J58+N58+H58+L58</f>
        <v>35.019999999999996</v>
      </c>
      <c r="Q58" s="80"/>
      <c r="R58" s="81"/>
      <c r="S58" s="19"/>
      <c r="T58" s="19"/>
      <c r="U58" s="9"/>
      <c r="V58" s="9"/>
    </row>
    <row r="59" spans="1:22" x14ac:dyDescent="0.2">
      <c r="A59" s="16">
        <v>51</v>
      </c>
      <c r="B59" s="29" t="s">
        <v>54</v>
      </c>
      <c r="C59" s="114">
        <v>15.54</v>
      </c>
      <c r="D59" s="21"/>
      <c r="E59" s="28">
        <v>3.3</v>
      </c>
      <c r="F59" s="26"/>
      <c r="G59" s="22">
        <v>0.88</v>
      </c>
      <c r="H59" s="23"/>
      <c r="I59" s="22">
        <v>0.22</v>
      </c>
      <c r="J59" s="23"/>
      <c r="K59" s="27">
        <v>0.74</v>
      </c>
      <c r="L59" s="23"/>
      <c r="M59" s="28">
        <v>2.66</v>
      </c>
      <c r="N59" s="24"/>
      <c r="O59" s="22">
        <f t="shared" si="1"/>
        <v>23.339999999999996</v>
      </c>
      <c r="P59" s="25"/>
      <c r="Q59" s="80"/>
      <c r="R59" s="81"/>
      <c r="S59" s="19"/>
      <c r="T59" s="19"/>
      <c r="U59" s="9"/>
      <c r="V59" s="9"/>
    </row>
    <row r="60" spans="1:22" ht="13.5" thickBot="1" x14ac:dyDescent="0.25">
      <c r="A60" s="20">
        <v>52</v>
      </c>
      <c r="B60" s="29" t="s">
        <v>55</v>
      </c>
      <c r="C60" s="116">
        <v>15.71</v>
      </c>
      <c r="D60" s="30"/>
      <c r="E60" s="109">
        <v>3.3</v>
      </c>
      <c r="F60" s="31"/>
      <c r="G60" s="27">
        <v>0.77</v>
      </c>
      <c r="H60" s="101"/>
      <c r="I60" s="27">
        <v>0.16</v>
      </c>
      <c r="J60" s="101"/>
      <c r="K60" s="27">
        <v>0.74</v>
      </c>
      <c r="L60" s="30"/>
      <c r="M60" s="109">
        <v>2.66</v>
      </c>
      <c r="N60" s="102"/>
      <c r="O60" s="22">
        <f t="shared" si="1"/>
        <v>23.34</v>
      </c>
      <c r="P60" s="34"/>
      <c r="Q60" s="103"/>
      <c r="R60" s="104"/>
      <c r="S60" s="19"/>
      <c r="T60" s="19"/>
      <c r="U60" s="9"/>
      <c r="V60" s="9"/>
    </row>
    <row r="61" spans="1:22" x14ac:dyDescent="0.2">
      <c r="A61" s="16">
        <v>53</v>
      </c>
      <c r="B61" s="29" t="s">
        <v>56</v>
      </c>
      <c r="C61" s="116">
        <v>15.55</v>
      </c>
      <c r="D61" s="30"/>
      <c r="E61" s="109">
        <v>3.3</v>
      </c>
      <c r="F61" s="31"/>
      <c r="G61" s="27">
        <v>0.87</v>
      </c>
      <c r="H61" s="101"/>
      <c r="I61" s="27">
        <v>0.22</v>
      </c>
      <c r="J61" s="101"/>
      <c r="K61" s="27">
        <v>0.74</v>
      </c>
      <c r="L61" s="30"/>
      <c r="M61" s="109">
        <v>2.66</v>
      </c>
      <c r="N61" s="102"/>
      <c r="O61" s="22">
        <f t="shared" si="1"/>
        <v>23.34</v>
      </c>
      <c r="P61" s="34"/>
      <c r="Q61" s="103"/>
      <c r="R61" s="104"/>
      <c r="S61" s="19"/>
      <c r="T61" s="19"/>
      <c r="U61" s="9"/>
      <c r="V61" s="9"/>
    </row>
    <row r="62" spans="1:22" ht="13.5" thickBot="1" x14ac:dyDescent="0.25">
      <c r="A62" s="20">
        <v>54</v>
      </c>
      <c r="B62" s="29" t="s">
        <v>57</v>
      </c>
      <c r="C62" s="116">
        <v>15.6</v>
      </c>
      <c r="D62" s="30"/>
      <c r="E62" s="109">
        <v>3.3</v>
      </c>
      <c r="F62" s="31"/>
      <c r="G62" s="27">
        <v>0.83</v>
      </c>
      <c r="H62" s="101"/>
      <c r="I62" s="27">
        <v>0.21</v>
      </c>
      <c r="J62" s="101"/>
      <c r="K62" s="27">
        <v>0.74</v>
      </c>
      <c r="L62" s="30"/>
      <c r="M62" s="109">
        <v>2.66</v>
      </c>
      <c r="N62" s="102"/>
      <c r="O62" s="22">
        <f t="shared" si="1"/>
        <v>23.339999999999996</v>
      </c>
      <c r="P62" s="34"/>
      <c r="Q62" s="103"/>
      <c r="R62" s="104"/>
      <c r="S62" s="19"/>
      <c r="T62" s="19"/>
      <c r="U62" s="9"/>
      <c r="V62" s="9"/>
    </row>
    <row r="63" spans="1:22" x14ac:dyDescent="0.2">
      <c r="A63" s="16">
        <v>55</v>
      </c>
      <c r="B63" s="29" t="s">
        <v>58</v>
      </c>
      <c r="C63" s="116">
        <v>15.54</v>
      </c>
      <c r="D63" s="30"/>
      <c r="E63" s="109">
        <v>3.3</v>
      </c>
      <c r="F63" s="31"/>
      <c r="G63" s="27">
        <v>0.92</v>
      </c>
      <c r="H63" s="101"/>
      <c r="I63" s="27">
        <v>0.18</v>
      </c>
      <c r="J63" s="101"/>
      <c r="K63" s="27">
        <v>0.74</v>
      </c>
      <c r="L63" s="30"/>
      <c r="M63" s="109">
        <v>2.66</v>
      </c>
      <c r="N63" s="102"/>
      <c r="O63" s="22">
        <f t="shared" si="1"/>
        <v>23.34</v>
      </c>
      <c r="P63" s="34"/>
      <c r="Q63" s="103"/>
      <c r="R63" s="104"/>
      <c r="S63" s="19"/>
      <c r="T63" s="19"/>
      <c r="U63" s="9"/>
      <c r="V63" s="9"/>
    </row>
    <row r="64" spans="1:22" ht="13.5" thickBot="1" x14ac:dyDescent="0.25">
      <c r="A64" s="20">
        <v>56</v>
      </c>
      <c r="B64" s="29" t="s">
        <v>59</v>
      </c>
      <c r="C64" s="116">
        <v>15.05</v>
      </c>
      <c r="D64" s="30"/>
      <c r="E64" s="109">
        <v>3.3</v>
      </c>
      <c r="F64" s="31"/>
      <c r="G64" s="27">
        <v>1.45</v>
      </c>
      <c r="H64" s="101"/>
      <c r="I64" s="27">
        <v>0.14000000000000001</v>
      </c>
      <c r="J64" s="101"/>
      <c r="K64" s="27">
        <v>0.74</v>
      </c>
      <c r="L64" s="30"/>
      <c r="M64" s="109">
        <v>2.66</v>
      </c>
      <c r="N64" s="102"/>
      <c r="O64" s="22">
        <f t="shared" si="1"/>
        <v>23.34</v>
      </c>
      <c r="P64" s="34"/>
      <c r="Q64" s="103"/>
      <c r="R64" s="104"/>
      <c r="S64" s="19"/>
      <c r="T64" s="19"/>
      <c r="U64" s="9"/>
      <c r="V64" s="9"/>
    </row>
    <row r="65" spans="1:28" x14ac:dyDescent="0.2">
      <c r="A65" s="16">
        <v>57</v>
      </c>
      <c r="B65" s="29" t="s">
        <v>60</v>
      </c>
      <c r="C65" s="116">
        <v>16.64</v>
      </c>
      <c r="D65" s="30">
        <v>24.96</v>
      </c>
      <c r="E65" s="109">
        <v>3.01</v>
      </c>
      <c r="F65" s="31">
        <v>4.5199999999999996</v>
      </c>
      <c r="G65" s="27">
        <v>0.84</v>
      </c>
      <c r="H65" s="101">
        <v>1.26</v>
      </c>
      <c r="I65" s="27">
        <v>0.25</v>
      </c>
      <c r="J65" s="101">
        <v>0.38</v>
      </c>
      <c r="K65" s="27">
        <v>0.78</v>
      </c>
      <c r="L65" s="30">
        <v>1.17</v>
      </c>
      <c r="M65" s="109">
        <v>1.82</v>
      </c>
      <c r="N65" s="32">
        <v>2.73</v>
      </c>
      <c r="O65" s="22">
        <f t="shared" si="1"/>
        <v>23.34</v>
      </c>
      <c r="P65" s="25">
        <f>D65+F65+J65+N65+H65+L65</f>
        <v>35.019999999999996</v>
      </c>
      <c r="Q65" s="103"/>
      <c r="R65" s="104"/>
      <c r="S65" s="19"/>
      <c r="T65" s="19"/>
      <c r="U65" s="9"/>
      <c r="V65" s="9"/>
    </row>
    <row r="66" spans="1:28" ht="13.5" thickBot="1" x14ac:dyDescent="0.25">
      <c r="A66" s="20">
        <v>58</v>
      </c>
      <c r="B66" s="29" t="s">
        <v>61</v>
      </c>
      <c r="C66" s="116">
        <v>15.13</v>
      </c>
      <c r="D66" s="30"/>
      <c r="E66" s="109">
        <v>3.3</v>
      </c>
      <c r="F66" s="31"/>
      <c r="G66" s="27">
        <v>1.37</v>
      </c>
      <c r="H66" s="101"/>
      <c r="I66" s="27">
        <v>0.14000000000000001</v>
      </c>
      <c r="J66" s="101"/>
      <c r="K66" s="27">
        <v>0.74</v>
      </c>
      <c r="L66" s="30"/>
      <c r="M66" s="109">
        <v>2.66</v>
      </c>
      <c r="N66" s="102"/>
      <c r="O66" s="22">
        <f t="shared" si="1"/>
        <v>23.34</v>
      </c>
      <c r="P66" s="34"/>
      <c r="Q66" s="103"/>
      <c r="R66" s="104"/>
      <c r="S66" s="19"/>
      <c r="T66" s="19"/>
      <c r="U66" s="9"/>
      <c r="V66" s="9"/>
    </row>
    <row r="67" spans="1:28" x14ac:dyDescent="0.2">
      <c r="A67" s="16">
        <v>59</v>
      </c>
      <c r="B67" s="29" t="s">
        <v>62</v>
      </c>
      <c r="C67" s="116">
        <v>15.83</v>
      </c>
      <c r="D67" s="30"/>
      <c r="E67" s="109">
        <v>3.3</v>
      </c>
      <c r="F67" s="31"/>
      <c r="G67" s="27">
        <v>0.69</v>
      </c>
      <c r="H67" s="101"/>
      <c r="I67" s="27">
        <v>0.12</v>
      </c>
      <c r="J67" s="101"/>
      <c r="K67" s="27">
        <v>0.74</v>
      </c>
      <c r="L67" s="30"/>
      <c r="M67" s="109">
        <v>2.66</v>
      </c>
      <c r="N67" s="102"/>
      <c r="O67" s="22">
        <f t="shared" si="1"/>
        <v>23.34</v>
      </c>
      <c r="P67" s="34"/>
      <c r="Q67" s="103"/>
      <c r="R67" s="104"/>
      <c r="S67" s="19"/>
      <c r="T67" s="19"/>
      <c r="U67" s="9"/>
      <c r="V67" s="9"/>
    </row>
    <row r="68" spans="1:28" ht="13.5" thickBot="1" x14ac:dyDescent="0.25">
      <c r="A68" s="20">
        <v>60</v>
      </c>
      <c r="B68" s="29" t="s">
        <v>63</v>
      </c>
      <c r="C68" s="116">
        <v>14.95</v>
      </c>
      <c r="D68" s="30"/>
      <c r="E68" s="109">
        <v>3.3</v>
      </c>
      <c r="F68" s="31"/>
      <c r="G68" s="27">
        <v>1.55</v>
      </c>
      <c r="H68" s="101"/>
      <c r="I68" s="27">
        <v>0.14000000000000001</v>
      </c>
      <c r="J68" s="101"/>
      <c r="K68" s="27">
        <v>0.74</v>
      </c>
      <c r="L68" s="30"/>
      <c r="M68" s="109">
        <v>2.66</v>
      </c>
      <c r="N68" s="102"/>
      <c r="O68" s="22">
        <f t="shared" si="1"/>
        <v>23.34</v>
      </c>
      <c r="P68" s="34"/>
      <c r="Q68" s="103"/>
      <c r="R68" s="104"/>
      <c r="S68" s="19"/>
      <c r="T68" s="19"/>
      <c r="U68" s="9"/>
      <c r="V68" s="9"/>
    </row>
    <row r="69" spans="1:28" ht="13.5" thickBot="1" x14ac:dyDescent="0.25">
      <c r="A69" s="106">
        <v>61</v>
      </c>
      <c r="B69" s="107" t="s">
        <v>64</v>
      </c>
      <c r="C69" s="117">
        <v>15.47</v>
      </c>
      <c r="D69" s="68">
        <v>23.21</v>
      </c>
      <c r="E69" s="111">
        <v>3.3</v>
      </c>
      <c r="F69" s="69">
        <v>4.95</v>
      </c>
      <c r="G69" s="42">
        <v>1.05</v>
      </c>
      <c r="H69" s="65">
        <v>1.58</v>
      </c>
      <c r="I69" s="42">
        <v>0.12</v>
      </c>
      <c r="J69" s="65">
        <v>0.18</v>
      </c>
      <c r="K69" s="42">
        <v>0.74</v>
      </c>
      <c r="L69" s="110">
        <v>1.1100000000000001</v>
      </c>
      <c r="M69" s="111">
        <v>2.66</v>
      </c>
      <c r="N69" s="65">
        <v>3.99</v>
      </c>
      <c r="O69" s="42">
        <f t="shared" si="1"/>
        <v>23.34</v>
      </c>
      <c r="P69" s="67">
        <f>D69+F69+J69+N69+H69+L69</f>
        <v>35.019999999999996</v>
      </c>
      <c r="Q69" s="84"/>
      <c r="R69" s="85"/>
      <c r="S69" s="19"/>
      <c r="T69" s="19"/>
      <c r="U69" s="9"/>
      <c r="V69" s="9"/>
    </row>
    <row r="70" spans="1:28" hidden="1" x14ac:dyDescent="0.2">
      <c r="A70" s="105">
        <v>62</v>
      </c>
      <c r="B70" s="9"/>
      <c r="C70" s="87"/>
      <c r="D70" s="88"/>
      <c r="E70" s="89"/>
      <c r="F70" s="88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22"/>
      <c r="T70" s="89"/>
      <c r="U70" s="90"/>
      <c r="V70" s="90"/>
      <c r="W70" s="19"/>
      <c r="X70" s="19"/>
      <c r="Y70" s="9"/>
      <c r="Z70" s="9"/>
    </row>
    <row r="71" spans="1:28" hidden="1" x14ac:dyDescent="0.2">
      <c r="A71" s="16">
        <v>63</v>
      </c>
      <c r="B71" s="9"/>
      <c r="C71" s="87"/>
      <c r="D71" s="88"/>
      <c r="E71" s="89"/>
      <c r="F71" s="88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22"/>
      <c r="T71" s="89"/>
      <c r="U71" s="90"/>
      <c r="V71" s="90"/>
      <c r="W71" s="19"/>
      <c r="X71" s="19"/>
      <c r="Y71" s="9"/>
      <c r="Z71" s="9"/>
    </row>
    <row r="72" spans="1:28" hidden="1" x14ac:dyDescent="0.2">
      <c r="A72" s="20">
        <v>64</v>
      </c>
      <c r="B72" s="9"/>
      <c r="C72" s="43"/>
      <c r="D72" s="44"/>
      <c r="E72" s="43"/>
      <c r="F72" s="44"/>
      <c r="G72" s="43"/>
      <c r="H72" s="44"/>
      <c r="I72" s="43"/>
      <c r="J72" s="44"/>
      <c r="K72" s="43"/>
      <c r="L72" s="44"/>
      <c r="M72" s="44"/>
      <c r="N72" s="45"/>
      <c r="O72" s="46"/>
      <c r="P72" s="43"/>
      <c r="Q72" s="46"/>
      <c r="R72" s="43"/>
      <c r="S72" s="22"/>
      <c r="T72" s="47"/>
      <c r="U72" s="47"/>
      <c r="V72" s="47"/>
      <c r="W72" s="9"/>
      <c r="X72" s="9"/>
      <c r="AB72" t="s">
        <v>11</v>
      </c>
    </row>
    <row r="73" spans="1:28" hidden="1" x14ac:dyDescent="0.2">
      <c r="A73" s="16">
        <v>65</v>
      </c>
      <c r="B73" s="9" t="s">
        <v>12</v>
      </c>
      <c r="C73" s="9"/>
      <c r="D73" s="48"/>
      <c r="E73" s="48"/>
      <c r="F73" s="48"/>
      <c r="G73" s="9"/>
      <c r="H73" s="9"/>
      <c r="I73" s="9"/>
      <c r="J73" s="9"/>
      <c r="K73" s="9"/>
      <c r="L73" s="9"/>
      <c r="M73" s="9"/>
      <c r="N73" s="9"/>
      <c r="O73" s="9"/>
      <c r="P73" s="9" t="s">
        <v>13</v>
      </c>
      <c r="Q73" s="9"/>
      <c r="R73" s="9"/>
      <c r="S73" s="22"/>
      <c r="T73" s="9"/>
      <c r="U73" s="9"/>
      <c r="V73" s="9"/>
    </row>
    <row r="74" spans="1:28" hidden="1" x14ac:dyDescent="0.2">
      <c r="A74" s="20">
        <v>66</v>
      </c>
      <c r="B74" s="9"/>
      <c r="C74" s="9"/>
      <c r="D74" s="48"/>
      <c r="E74" s="48"/>
      <c r="F74" s="4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22"/>
      <c r="T74" s="9"/>
      <c r="U74" s="9"/>
      <c r="V74" s="9"/>
    </row>
    <row r="75" spans="1:28" hidden="1" x14ac:dyDescent="0.2">
      <c r="A75" s="16">
        <v>67</v>
      </c>
      <c r="B75" s="9" t="s">
        <v>14</v>
      </c>
      <c r="C75" s="9"/>
      <c r="D75" s="48"/>
      <c r="E75" s="48"/>
      <c r="F75" s="48"/>
      <c r="G75" s="9"/>
      <c r="H75" s="9"/>
      <c r="I75" s="9"/>
      <c r="J75" s="9"/>
      <c r="K75" s="9"/>
      <c r="L75" s="9"/>
      <c r="M75" s="9"/>
      <c r="N75" s="9"/>
      <c r="O75" s="9"/>
      <c r="P75" s="9" t="s">
        <v>15</v>
      </c>
      <c r="Q75" s="9"/>
      <c r="R75" s="9"/>
      <c r="S75" s="22"/>
      <c r="T75" s="9"/>
      <c r="U75" s="9"/>
      <c r="V75" s="9"/>
    </row>
    <row r="76" spans="1:28" hidden="1" x14ac:dyDescent="0.2">
      <c r="A76" s="20">
        <v>68</v>
      </c>
      <c r="B76" s="51" t="s">
        <v>16</v>
      </c>
      <c r="C76" s="9"/>
      <c r="D76" s="49">
        <v>4</v>
      </c>
      <c r="E76" s="48"/>
      <c r="F76" s="4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22"/>
      <c r="T76" s="9"/>
      <c r="U76" s="9"/>
      <c r="V76" s="9"/>
    </row>
    <row r="77" spans="1:28" hidden="1" x14ac:dyDescent="0.2">
      <c r="A77" s="16">
        <v>69</v>
      </c>
      <c r="B77" s="50" t="s">
        <v>17</v>
      </c>
      <c r="C77" s="9"/>
      <c r="D77" s="49">
        <v>14</v>
      </c>
      <c r="E77" s="48"/>
      <c r="F77" s="4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22">
        <f t="shared" ref="S77:S78" si="2">C77+E77+I77+M77+O77+Q77+G77+K77</f>
        <v>0</v>
      </c>
      <c r="T77" s="9"/>
      <c r="U77" s="9"/>
      <c r="V77" s="9"/>
    </row>
    <row r="78" spans="1:28" hidden="1" x14ac:dyDescent="0.2">
      <c r="A78" s="20">
        <v>70</v>
      </c>
      <c r="B78" s="77" t="s">
        <v>18</v>
      </c>
      <c r="D78" s="52">
        <v>10</v>
      </c>
      <c r="S78" s="22">
        <f t="shared" si="2"/>
        <v>0</v>
      </c>
    </row>
    <row r="79" spans="1:28" x14ac:dyDescent="0.2">
      <c r="B79" s="77"/>
      <c r="D79" s="52"/>
    </row>
    <row r="80" spans="1:28" x14ac:dyDescent="0.2">
      <c r="B80" s="9" t="s">
        <v>69</v>
      </c>
      <c r="D80" s="52"/>
      <c r="M80" s="9" t="s">
        <v>70</v>
      </c>
    </row>
    <row r="81" spans="1:22" x14ac:dyDescent="0.2">
      <c r="B81" s="9"/>
      <c r="D81" s="52"/>
      <c r="M81" s="9"/>
    </row>
    <row r="82" spans="1:22" x14ac:dyDescent="0.2">
      <c r="B82" s="9"/>
      <c r="D82" s="52"/>
      <c r="M82" s="9"/>
    </row>
    <row r="84" spans="1:22" ht="15.75" x14ac:dyDescent="0.25">
      <c r="A84" s="141" t="s">
        <v>71</v>
      </c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91"/>
      <c r="V84" s="91"/>
    </row>
    <row r="85" spans="1:22" ht="13.5" thickBot="1" x14ac:dyDescent="0.25">
      <c r="A85" s="2"/>
      <c r="M85" s="3"/>
      <c r="Q85" s="3"/>
      <c r="R85" s="3"/>
      <c r="S85" s="3"/>
    </row>
    <row r="86" spans="1:22" ht="13.7" customHeight="1" x14ac:dyDescent="0.2">
      <c r="A86" s="4" t="s">
        <v>0</v>
      </c>
      <c r="B86" s="5"/>
      <c r="C86" s="139" t="s">
        <v>72</v>
      </c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2" t="s">
        <v>1</v>
      </c>
      <c r="P86" s="164"/>
      <c r="Q86" s="148" t="s">
        <v>21</v>
      </c>
      <c r="R86" s="151" t="s">
        <v>22</v>
      </c>
    </row>
    <row r="87" spans="1:22" x14ac:dyDescent="0.2">
      <c r="A87" s="7" t="s">
        <v>2</v>
      </c>
      <c r="B87" s="8" t="s">
        <v>3</v>
      </c>
      <c r="C87" s="53" t="s">
        <v>68</v>
      </c>
      <c r="D87" s="54"/>
      <c r="E87" s="63" t="s">
        <v>67</v>
      </c>
      <c r="F87" s="9"/>
      <c r="G87" s="154" t="s">
        <v>4</v>
      </c>
      <c r="H87" s="155"/>
      <c r="I87" s="169" t="s">
        <v>65</v>
      </c>
      <c r="J87" s="170"/>
      <c r="K87" s="169" t="s">
        <v>19</v>
      </c>
      <c r="L87" s="170"/>
      <c r="M87" s="53" t="s">
        <v>67</v>
      </c>
      <c r="N87" s="9"/>
      <c r="O87" s="144"/>
      <c r="P87" s="165"/>
      <c r="Q87" s="149"/>
      <c r="R87" s="152"/>
    </row>
    <row r="88" spans="1:22" ht="13.5" thickBot="1" x14ac:dyDescent="0.25">
      <c r="A88" s="7"/>
      <c r="B88" s="10"/>
      <c r="C88" s="160" t="s">
        <v>5</v>
      </c>
      <c r="D88" s="161"/>
      <c r="E88" s="160" t="s">
        <v>6</v>
      </c>
      <c r="F88" s="161"/>
      <c r="G88" s="160" t="s">
        <v>7</v>
      </c>
      <c r="H88" s="161"/>
      <c r="I88" s="160" t="s">
        <v>66</v>
      </c>
      <c r="J88" s="161"/>
      <c r="K88" s="160" t="s">
        <v>20</v>
      </c>
      <c r="L88" s="161"/>
      <c r="M88" s="146" t="s">
        <v>8</v>
      </c>
      <c r="N88" s="147"/>
      <c r="O88" s="166"/>
      <c r="P88" s="167"/>
      <c r="Q88" s="149"/>
      <c r="R88" s="152"/>
    </row>
    <row r="89" spans="1:22" ht="13.5" thickBot="1" x14ac:dyDescent="0.25">
      <c r="A89" s="7"/>
      <c r="B89" s="54"/>
      <c r="C89" s="55" t="s">
        <v>9</v>
      </c>
      <c r="D89" s="8" t="s">
        <v>10</v>
      </c>
      <c r="E89" s="55" t="s">
        <v>9</v>
      </c>
      <c r="F89" s="8" t="s">
        <v>10</v>
      </c>
      <c r="G89" s="55" t="s">
        <v>9</v>
      </c>
      <c r="H89" s="8" t="s">
        <v>10</v>
      </c>
      <c r="I89" s="55" t="s">
        <v>9</v>
      </c>
      <c r="J89" s="8" t="s">
        <v>10</v>
      </c>
      <c r="K89" s="55" t="s">
        <v>9</v>
      </c>
      <c r="L89" s="8" t="s">
        <v>10</v>
      </c>
      <c r="M89" s="55" t="s">
        <v>9</v>
      </c>
      <c r="N89" s="122" t="s">
        <v>10</v>
      </c>
      <c r="O89" s="56" t="s">
        <v>9</v>
      </c>
      <c r="P89" s="76" t="s">
        <v>10</v>
      </c>
      <c r="Q89" s="150"/>
      <c r="R89" s="153"/>
    </row>
    <row r="90" spans="1:22" x14ac:dyDescent="0.2">
      <c r="A90" s="120">
        <v>1</v>
      </c>
      <c r="B90" s="57" t="s">
        <v>73</v>
      </c>
      <c r="C90" s="17">
        <v>15.25</v>
      </c>
      <c r="D90" s="58"/>
      <c r="E90" s="109">
        <v>3.02</v>
      </c>
      <c r="F90" s="121"/>
      <c r="G90" s="109">
        <v>1.68</v>
      </c>
      <c r="H90" s="121"/>
      <c r="I90" s="109">
        <v>0.12</v>
      </c>
      <c r="J90" s="121"/>
      <c r="K90" s="109">
        <v>0.76</v>
      </c>
      <c r="L90" s="121"/>
      <c r="M90" s="109">
        <v>2.5499999999999998</v>
      </c>
      <c r="N90" s="132"/>
      <c r="O90" s="109">
        <f>C90+E90+I90+M90+G90+K90</f>
        <v>23.380000000000003</v>
      </c>
      <c r="P90" s="109"/>
      <c r="Q90" s="133" t="s">
        <v>74</v>
      </c>
      <c r="R90" s="86" t="s">
        <v>75</v>
      </c>
      <c r="S90" s="19"/>
      <c r="T90" s="19"/>
    </row>
    <row r="91" spans="1:22" x14ac:dyDescent="0.2">
      <c r="A91" s="120">
        <v>2</v>
      </c>
      <c r="B91" s="123" t="s">
        <v>76</v>
      </c>
      <c r="C91" s="119">
        <v>15.97</v>
      </c>
      <c r="D91" s="131"/>
      <c r="E91" s="109">
        <v>3.02</v>
      </c>
      <c r="F91" s="121"/>
      <c r="G91" s="109">
        <v>0.97</v>
      </c>
      <c r="H91" s="121"/>
      <c r="I91" s="109">
        <v>0.11</v>
      </c>
      <c r="J91" s="121"/>
      <c r="K91" s="109">
        <v>0.76</v>
      </c>
      <c r="L91" s="121"/>
      <c r="M91" s="109">
        <v>2.5499999999999998</v>
      </c>
      <c r="N91" s="132"/>
      <c r="O91" s="109">
        <f t="shared" ref="O91:O116" si="3">C91+E91+I91+M91+G91+K91</f>
        <v>23.380000000000003</v>
      </c>
      <c r="P91" s="109"/>
      <c r="Q91" s="134" t="s">
        <v>77</v>
      </c>
      <c r="R91" s="83" t="s">
        <v>78</v>
      </c>
      <c r="S91" s="19"/>
      <c r="T91" s="19"/>
    </row>
    <row r="92" spans="1:22" x14ac:dyDescent="0.2">
      <c r="A92" s="120">
        <v>3</v>
      </c>
      <c r="B92" s="123" t="s">
        <v>79</v>
      </c>
      <c r="C92" s="119">
        <v>16.100000000000001</v>
      </c>
      <c r="D92" s="131"/>
      <c r="E92" s="109">
        <v>3.02</v>
      </c>
      <c r="F92" s="121"/>
      <c r="G92" s="109">
        <v>0.83</v>
      </c>
      <c r="H92" s="121"/>
      <c r="I92" s="109">
        <v>0.12</v>
      </c>
      <c r="J92" s="121"/>
      <c r="K92" s="109">
        <v>0.76</v>
      </c>
      <c r="L92" s="121"/>
      <c r="M92" s="109">
        <v>2.5499999999999998</v>
      </c>
      <c r="N92" s="132"/>
      <c r="O92" s="109">
        <f t="shared" si="3"/>
        <v>23.380000000000003</v>
      </c>
      <c r="P92" s="109"/>
      <c r="Q92" s="134" t="s">
        <v>81</v>
      </c>
      <c r="R92" s="83" t="s">
        <v>78</v>
      </c>
      <c r="S92" s="19"/>
      <c r="T92" s="19"/>
    </row>
    <row r="93" spans="1:22" x14ac:dyDescent="0.2">
      <c r="A93" s="120">
        <v>4</v>
      </c>
      <c r="B93" s="123" t="s">
        <v>80</v>
      </c>
      <c r="C93" s="119">
        <v>16.079999999999998</v>
      </c>
      <c r="D93" s="131"/>
      <c r="E93" s="109">
        <v>3.02</v>
      </c>
      <c r="F93" s="121"/>
      <c r="G93" s="109">
        <v>0.89</v>
      </c>
      <c r="H93" s="121"/>
      <c r="I93" s="109">
        <v>0.08</v>
      </c>
      <c r="J93" s="121"/>
      <c r="K93" s="109">
        <v>0.76</v>
      </c>
      <c r="L93" s="121"/>
      <c r="M93" s="109">
        <v>2.5499999999999998</v>
      </c>
      <c r="N93" s="132"/>
      <c r="O93" s="109">
        <f t="shared" si="3"/>
        <v>23.38</v>
      </c>
      <c r="P93" s="109"/>
      <c r="Q93" s="134" t="s">
        <v>82</v>
      </c>
      <c r="R93" s="83" t="s">
        <v>83</v>
      </c>
      <c r="S93" s="19"/>
      <c r="T93" s="19"/>
    </row>
    <row r="94" spans="1:22" x14ac:dyDescent="0.2">
      <c r="A94" s="120">
        <v>5</v>
      </c>
      <c r="B94" s="123" t="s">
        <v>84</v>
      </c>
      <c r="C94" s="119">
        <v>16.03</v>
      </c>
      <c r="D94" s="131"/>
      <c r="E94" s="109">
        <v>3.02</v>
      </c>
      <c r="F94" s="121"/>
      <c r="G94" s="109">
        <v>0.9</v>
      </c>
      <c r="H94" s="121"/>
      <c r="I94" s="109">
        <v>0.12</v>
      </c>
      <c r="J94" s="121"/>
      <c r="K94" s="109">
        <v>0.76</v>
      </c>
      <c r="L94" s="121"/>
      <c r="M94" s="109">
        <v>2.5499999999999998</v>
      </c>
      <c r="N94" s="132"/>
      <c r="O94" s="109">
        <f t="shared" si="3"/>
        <v>23.380000000000003</v>
      </c>
      <c r="P94" s="109"/>
      <c r="Q94" s="134" t="s">
        <v>85</v>
      </c>
      <c r="R94" s="83" t="s">
        <v>86</v>
      </c>
      <c r="S94" s="19"/>
      <c r="T94" s="19"/>
    </row>
    <row r="95" spans="1:22" x14ac:dyDescent="0.2">
      <c r="A95" s="120">
        <v>6</v>
      </c>
      <c r="B95" s="123" t="s">
        <v>87</v>
      </c>
      <c r="C95" s="119">
        <v>16</v>
      </c>
      <c r="D95" s="131"/>
      <c r="E95" s="109">
        <v>3.02</v>
      </c>
      <c r="F95" s="121"/>
      <c r="G95" s="109">
        <v>0.93</v>
      </c>
      <c r="H95" s="121"/>
      <c r="I95" s="109">
        <v>0.12</v>
      </c>
      <c r="J95" s="121"/>
      <c r="K95" s="109">
        <v>0.76</v>
      </c>
      <c r="L95" s="121"/>
      <c r="M95" s="109">
        <v>2.5499999999999998</v>
      </c>
      <c r="N95" s="132"/>
      <c r="O95" s="109">
        <f t="shared" si="3"/>
        <v>23.380000000000003</v>
      </c>
      <c r="P95" s="109"/>
      <c r="Q95" s="134" t="s">
        <v>91</v>
      </c>
      <c r="R95" s="83" t="s">
        <v>86</v>
      </c>
      <c r="S95" s="19"/>
      <c r="T95" s="19"/>
    </row>
    <row r="96" spans="1:22" x14ac:dyDescent="0.2">
      <c r="A96" s="120">
        <v>7</v>
      </c>
      <c r="B96" s="123" t="s">
        <v>88</v>
      </c>
      <c r="C96" s="119">
        <v>16.27</v>
      </c>
      <c r="D96" s="131"/>
      <c r="E96" s="109">
        <v>3.02</v>
      </c>
      <c r="F96" s="121"/>
      <c r="G96" s="109">
        <v>0.67</v>
      </c>
      <c r="H96" s="121"/>
      <c r="I96" s="109">
        <v>0.11</v>
      </c>
      <c r="J96" s="121"/>
      <c r="K96" s="109">
        <v>0.76</v>
      </c>
      <c r="L96" s="121"/>
      <c r="M96" s="109">
        <v>2.5499999999999998</v>
      </c>
      <c r="N96" s="132"/>
      <c r="O96" s="109">
        <f t="shared" si="3"/>
        <v>23.380000000000003</v>
      </c>
      <c r="P96" s="109"/>
      <c r="Q96" s="134" t="s">
        <v>92</v>
      </c>
      <c r="R96" s="83" t="s">
        <v>93</v>
      </c>
      <c r="S96" s="19"/>
      <c r="T96" s="19"/>
    </row>
    <row r="97" spans="1:20" x14ac:dyDescent="0.2">
      <c r="A97" s="120">
        <v>8</v>
      </c>
      <c r="B97" s="123" t="s">
        <v>89</v>
      </c>
      <c r="C97" s="119">
        <v>15.56</v>
      </c>
      <c r="D97" s="131"/>
      <c r="E97" s="109">
        <v>3.02</v>
      </c>
      <c r="F97" s="121"/>
      <c r="G97" s="109">
        <v>1.37</v>
      </c>
      <c r="H97" s="121"/>
      <c r="I97" s="109">
        <v>0.12</v>
      </c>
      <c r="J97" s="121"/>
      <c r="K97" s="109">
        <v>0.76</v>
      </c>
      <c r="L97" s="121"/>
      <c r="M97" s="109">
        <v>2.5499999999999998</v>
      </c>
      <c r="N97" s="132"/>
      <c r="O97" s="109">
        <f t="shared" si="3"/>
        <v>23.380000000000006</v>
      </c>
      <c r="P97" s="109"/>
      <c r="Q97" s="134" t="s">
        <v>94</v>
      </c>
      <c r="R97" s="83" t="s">
        <v>93</v>
      </c>
      <c r="S97" s="19"/>
      <c r="T97" s="19"/>
    </row>
    <row r="98" spans="1:20" x14ac:dyDescent="0.2">
      <c r="A98" s="120">
        <v>9</v>
      </c>
      <c r="B98" s="123" t="s">
        <v>90</v>
      </c>
      <c r="C98" s="119">
        <v>16.02</v>
      </c>
      <c r="D98" s="131"/>
      <c r="E98" s="109">
        <v>3.02</v>
      </c>
      <c r="F98" s="121"/>
      <c r="G98" s="109">
        <v>0.95</v>
      </c>
      <c r="H98" s="121"/>
      <c r="I98" s="109">
        <v>0.08</v>
      </c>
      <c r="J98" s="121"/>
      <c r="K98" s="109">
        <v>0.76</v>
      </c>
      <c r="L98" s="121"/>
      <c r="M98" s="109">
        <v>2.5499999999999998</v>
      </c>
      <c r="N98" s="132"/>
      <c r="O98" s="109">
        <f t="shared" si="3"/>
        <v>23.38</v>
      </c>
      <c r="P98" s="109"/>
      <c r="Q98" s="134" t="s">
        <v>95</v>
      </c>
      <c r="R98" s="83" t="s">
        <v>96</v>
      </c>
      <c r="S98" s="19"/>
      <c r="T98" s="19"/>
    </row>
    <row r="99" spans="1:20" x14ac:dyDescent="0.2">
      <c r="A99" s="120">
        <v>10</v>
      </c>
      <c r="B99" s="123" t="s">
        <v>97</v>
      </c>
      <c r="C99" s="119">
        <v>15.55</v>
      </c>
      <c r="D99" s="60"/>
      <c r="E99" s="109">
        <v>3.02</v>
      </c>
      <c r="F99" s="121"/>
      <c r="G99" s="109">
        <v>1.36</v>
      </c>
      <c r="H99" s="121"/>
      <c r="I99" s="109">
        <v>0.14000000000000001</v>
      </c>
      <c r="J99" s="121"/>
      <c r="K99" s="109">
        <v>0.76</v>
      </c>
      <c r="L99" s="121"/>
      <c r="M99" s="109">
        <v>2.5499999999999998</v>
      </c>
      <c r="N99" s="132"/>
      <c r="O99" s="109">
        <f t="shared" si="3"/>
        <v>23.380000000000003</v>
      </c>
      <c r="P99" s="109"/>
      <c r="Q99" s="134" t="s">
        <v>100</v>
      </c>
      <c r="R99" s="83" t="s">
        <v>86</v>
      </c>
      <c r="S99" s="19"/>
      <c r="T99" s="19"/>
    </row>
    <row r="100" spans="1:20" x14ac:dyDescent="0.2">
      <c r="A100" s="120">
        <v>11</v>
      </c>
      <c r="B100" s="123" t="s">
        <v>98</v>
      </c>
      <c r="C100" s="119">
        <v>15.4</v>
      </c>
      <c r="D100" s="60"/>
      <c r="E100" s="109">
        <v>3.02</v>
      </c>
      <c r="F100" s="121"/>
      <c r="G100" s="109">
        <v>1.53</v>
      </c>
      <c r="H100" s="121"/>
      <c r="I100" s="109">
        <v>0.12</v>
      </c>
      <c r="J100" s="121"/>
      <c r="K100" s="109">
        <v>0.76</v>
      </c>
      <c r="L100" s="121"/>
      <c r="M100" s="109">
        <v>2.5499999999999998</v>
      </c>
      <c r="N100" s="132"/>
      <c r="O100" s="109">
        <f t="shared" si="3"/>
        <v>23.380000000000006</v>
      </c>
      <c r="P100" s="109"/>
      <c r="Q100" s="134" t="s">
        <v>101</v>
      </c>
      <c r="R100" s="83" t="s">
        <v>86</v>
      </c>
      <c r="S100" s="19"/>
      <c r="T100" s="19"/>
    </row>
    <row r="101" spans="1:20" x14ac:dyDescent="0.2">
      <c r="A101" s="120">
        <v>12</v>
      </c>
      <c r="B101" s="123" t="s">
        <v>99</v>
      </c>
      <c r="C101" s="119">
        <v>15.85</v>
      </c>
      <c r="D101" s="60"/>
      <c r="E101" s="109">
        <v>3.02</v>
      </c>
      <c r="F101" s="121"/>
      <c r="G101" s="109">
        <v>1.0900000000000001</v>
      </c>
      <c r="H101" s="121"/>
      <c r="I101" s="109">
        <v>0.11</v>
      </c>
      <c r="J101" s="121"/>
      <c r="K101" s="109">
        <v>0.76</v>
      </c>
      <c r="L101" s="121"/>
      <c r="M101" s="109">
        <v>2.5499999999999998</v>
      </c>
      <c r="N101" s="132"/>
      <c r="O101" s="109">
        <f t="shared" si="3"/>
        <v>23.380000000000003</v>
      </c>
      <c r="P101" s="109"/>
      <c r="Q101" s="134" t="s">
        <v>102</v>
      </c>
      <c r="R101" s="83" t="s">
        <v>103</v>
      </c>
      <c r="S101" s="19"/>
      <c r="T101" s="19"/>
    </row>
    <row r="102" spans="1:20" x14ac:dyDescent="0.2">
      <c r="A102" s="120">
        <v>13</v>
      </c>
      <c r="B102" s="123" t="s">
        <v>104</v>
      </c>
      <c r="C102" s="119">
        <v>15.61</v>
      </c>
      <c r="D102" s="60"/>
      <c r="E102" s="109">
        <v>3.02</v>
      </c>
      <c r="F102" s="121"/>
      <c r="G102" s="109">
        <v>1.36</v>
      </c>
      <c r="H102" s="121"/>
      <c r="I102" s="109">
        <v>0.08</v>
      </c>
      <c r="J102" s="121"/>
      <c r="K102" s="109">
        <v>0.76</v>
      </c>
      <c r="L102" s="121"/>
      <c r="M102" s="109">
        <v>2.5499999999999998</v>
      </c>
      <c r="N102" s="132"/>
      <c r="O102" s="109">
        <f t="shared" si="3"/>
        <v>23.38</v>
      </c>
      <c r="P102" s="109"/>
      <c r="Q102" s="134" t="s">
        <v>105</v>
      </c>
      <c r="R102" s="83" t="s">
        <v>103</v>
      </c>
      <c r="S102" s="19"/>
      <c r="T102" s="19"/>
    </row>
    <row r="103" spans="1:20" x14ac:dyDescent="0.2">
      <c r="A103" s="120">
        <v>14</v>
      </c>
      <c r="B103" s="123" t="s">
        <v>109</v>
      </c>
      <c r="C103" s="119">
        <v>16.11</v>
      </c>
      <c r="D103" s="60"/>
      <c r="E103" s="109">
        <v>3.02</v>
      </c>
      <c r="F103" s="121"/>
      <c r="G103" s="109">
        <v>0.83</v>
      </c>
      <c r="H103" s="121"/>
      <c r="I103" s="109">
        <v>0.11</v>
      </c>
      <c r="J103" s="121"/>
      <c r="K103" s="109">
        <v>0.76</v>
      </c>
      <c r="L103" s="121"/>
      <c r="M103" s="109">
        <v>2.5499999999999998</v>
      </c>
      <c r="N103" s="132"/>
      <c r="O103" s="109">
        <f t="shared" si="3"/>
        <v>23.38</v>
      </c>
      <c r="P103" s="109"/>
      <c r="Q103" s="134" t="s">
        <v>106</v>
      </c>
      <c r="R103" s="83" t="s">
        <v>103</v>
      </c>
      <c r="S103" s="19"/>
      <c r="T103" s="19"/>
    </row>
    <row r="104" spans="1:20" x14ac:dyDescent="0.2">
      <c r="A104" s="120">
        <v>15</v>
      </c>
      <c r="B104" s="123" t="s">
        <v>110</v>
      </c>
      <c r="C104" s="119">
        <v>15.24</v>
      </c>
      <c r="D104" s="60"/>
      <c r="E104" s="109">
        <v>3.02</v>
      </c>
      <c r="F104" s="121"/>
      <c r="G104" s="109">
        <v>1.69</v>
      </c>
      <c r="H104" s="121"/>
      <c r="I104" s="109">
        <v>0.12</v>
      </c>
      <c r="J104" s="121"/>
      <c r="K104" s="109">
        <v>0.76</v>
      </c>
      <c r="L104" s="121"/>
      <c r="M104" s="109">
        <v>2.5499999999999998</v>
      </c>
      <c r="N104" s="132"/>
      <c r="O104" s="109">
        <f t="shared" si="3"/>
        <v>23.380000000000006</v>
      </c>
      <c r="P104" s="109"/>
      <c r="Q104" s="134" t="s">
        <v>107</v>
      </c>
      <c r="R104" s="83" t="s">
        <v>108</v>
      </c>
      <c r="S104" s="19"/>
      <c r="T104" s="19"/>
    </row>
    <row r="105" spans="1:20" x14ac:dyDescent="0.2">
      <c r="A105" s="120">
        <v>16</v>
      </c>
      <c r="B105" s="123" t="s">
        <v>111</v>
      </c>
      <c r="C105" s="119">
        <v>16.16</v>
      </c>
      <c r="D105" s="60">
        <v>24.24</v>
      </c>
      <c r="E105" s="109">
        <v>3.02</v>
      </c>
      <c r="F105" s="121">
        <v>4.53</v>
      </c>
      <c r="G105" s="109">
        <v>0.77</v>
      </c>
      <c r="H105" s="121">
        <v>1.1599999999999999</v>
      </c>
      <c r="I105" s="109">
        <v>0.12</v>
      </c>
      <c r="J105" s="121">
        <v>0.18</v>
      </c>
      <c r="K105" s="109">
        <v>0.76</v>
      </c>
      <c r="L105" s="121">
        <v>1.1399999999999999</v>
      </c>
      <c r="M105" s="109">
        <v>2.5499999999999998</v>
      </c>
      <c r="N105" s="132">
        <v>3.83</v>
      </c>
      <c r="O105" s="109">
        <f t="shared" si="3"/>
        <v>23.380000000000003</v>
      </c>
      <c r="P105" s="109">
        <f>D105+F105+J105+N105+H105+L105</f>
        <v>35.08</v>
      </c>
      <c r="Q105" s="134" t="s">
        <v>115</v>
      </c>
      <c r="R105" s="83" t="s">
        <v>93</v>
      </c>
      <c r="S105" s="19"/>
      <c r="T105" s="19"/>
    </row>
    <row r="106" spans="1:20" x14ac:dyDescent="0.2">
      <c r="A106" s="120">
        <v>17</v>
      </c>
      <c r="B106" s="123" t="s">
        <v>112</v>
      </c>
      <c r="C106" s="119">
        <v>15.86</v>
      </c>
      <c r="D106" s="60">
        <v>23.79</v>
      </c>
      <c r="E106" s="109">
        <v>3.02</v>
      </c>
      <c r="F106" s="121">
        <v>4.53</v>
      </c>
      <c r="G106" s="109">
        <v>1.07</v>
      </c>
      <c r="H106" s="121">
        <v>1.61</v>
      </c>
      <c r="I106" s="109">
        <v>0.12</v>
      </c>
      <c r="J106" s="121">
        <v>0.18</v>
      </c>
      <c r="K106" s="109">
        <v>0.76</v>
      </c>
      <c r="L106" s="121">
        <v>1.1399999999999999</v>
      </c>
      <c r="M106" s="109">
        <v>2.5499999999999998</v>
      </c>
      <c r="N106" s="132">
        <v>3.83</v>
      </c>
      <c r="O106" s="109">
        <f t="shared" si="3"/>
        <v>23.380000000000003</v>
      </c>
      <c r="P106" s="109">
        <f>D106+F106+J106+N106+H106+L106</f>
        <v>35.08</v>
      </c>
      <c r="Q106" s="134" t="s">
        <v>116</v>
      </c>
      <c r="R106" s="83" t="s">
        <v>93</v>
      </c>
      <c r="S106" s="19"/>
      <c r="T106" s="19"/>
    </row>
    <row r="107" spans="1:20" x14ac:dyDescent="0.2">
      <c r="A107" s="120">
        <v>18</v>
      </c>
      <c r="B107" s="123" t="s">
        <v>113</v>
      </c>
      <c r="C107" s="119">
        <v>16.149999999999999</v>
      </c>
      <c r="D107" s="60"/>
      <c r="E107" s="109">
        <v>3.02</v>
      </c>
      <c r="F107" s="121"/>
      <c r="G107" s="109">
        <v>0.8</v>
      </c>
      <c r="H107" s="121"/>
      <c r="I107" s="109">
        <v>0.1</v>
      </c>
      <c r="J107" s="121"/>
      <c r="K107" s="109">
        <v>0.76</v>
      </c>
      <c r="L107" s="121"/>
      <c r="M107" s="109">
        <v>2.5499999999999998</v>
      </c>
      <c r="N107" s="132"/>
      <c r="O107" s="109">
        <f t="shared" si="3"/>
        <v>23.380000000000003</v>
      </c>
      <c r="P107" s="109"/>
      <c r="Q107" s="134" t="s">
        <v>117</v>
      </c>
      <c r="R107" s="83" t="s">
        <v>83</v>
      </c>
      <c r="S107" s="19"/>
      <c r="T107" s="19"/>
    </row>
    <row r="108" spans="1:20" x14ac:dyDescent="0.2">
      <c r="A108" s="120">
        <v>19</v>
      </c>
      <c r="B108" s="123" t="s">
        <v>114</v>
      </c>
      <c r="C108" s="119">
        <v>16.18</v>
      </c>
      <c r="D108" s="60"/>
      <c r="E108" s="109">
        <v>3.02</v>
      </c>
      <c r="F108" s="121"/>
      <c r="G108" s="109">
        <v>0.76</v>
      </c>
      <c r="H108" s="121"/>
      <c r="I108" s="109">
        <v>0.11</v>
      </c>
      <c r="J108" s="121"/>
      <c r="K108" s="109">
        <v>0.76</v>
      </c>
      <c r="L108" s="121"/>
      <c r="M108" s="109">
        <v>2.5499999999999998</v>
      </c>
      <c r="N108" s="132"/>
      <c r="O108" s="109">
        <f t="shared" si="3"/>
        <v>23.380000000000003</v>
      </c>
      <c r="P108" s="109"/>
      <c r="Q108" s="134" t="s">
        <v>118</v>
      </c>
      <c r="R108" s="83" t="s">
        <v>96</v>
      </c>
      <c r="S108" s="19"/>
      <c r="T108" s="19"/>
    </row>
    <row r="109" spans="1:20" x14ac:dyDescent="0.2">
      <c r="A109" s="120">
        <v>20</v>
      </c>
      <c r="B109" s="123" t="s">
        <v>119</v>
      </c>
      <c r="C109" s="119">
        <v>16.28</v>
      </c>
      <c r="D109" s="60"/>
      <c r="E109" s="109">
        <v>3.02</v>
      </c>
      <c r="F109" s="121"/>
      <c r="G109" s="109">
        <v>0.66</v>
      </c>
      <c r="H109" s="121"/>
      <c r="I109" s="109">
        <v>0.11</v>
      </c>
      <c r="J109" s="121"/>
      <c r="K109" s="109">
        <v>0.76</v>
      </c>
      <c r="L109" s="121"/>
      <c r="M109" s="109">
        <v>2.5499999999999998</v>
      </c>
      <c r="N109" s="132"/>
      <c r="O109" s="109">
        <f t="shared" si="3"/>
        <v>23.380000000000003</v>
      </c>
      <c r="P109" s="109"/>
      <c r="Q109" s="134" t="s">
        <v>120</v>
      </c>
      <c r="R109" s="83" t="s">
        <v>103</v>
      </c>
      <c r="S109" s="19"/>
      <c r="T109" s="19"/>
    </row>
    <row r="110" spans="1:20" x14ac:dyDescent="0.2">
      <c r="A110" s="120">
        <v>21</v>
      </c>
      <c r="B110" s="123" t="s">
        <v>121</v>
      </c>
      <c r="C110" s="119">
        <v>16.39</v>
      </c>
      <c r="D110" s="60"/>
      <c r="E110" s="109">
        <v>3.02</v>
      </c>
      <c r="F110" s="121"/>
      <c r="G110" s="109">
        <v>0.55000000000000004</v>
      </c>
      <c r="H110" s="121"/>
      <c r="I110" s="109">
        <v>0.11</v>
      </c>
      <c r="J110" s="121"/>
      <c r="K110" s="109">
        <v>0.76</v>
      </c>
      <c r="L110" s="121"/>
      <c r="M110" s="109">
        <v>2.5499999999999998</v>
      </c>
      <c r="N110" s="132"/>
      <c r="O110" s="109">
        <f t="shared" si="3"/>
        <v>23.380000000000003</v>
      </c>
      <c r="P110" s="109"/>
      <c r="Q110" s="134" t="s">
        <v>122</v>
      </c>
      <c r="R110" s="83" t="s">
        <v>123</v>
      </c>
      <c r="S110" s="19"/>
      <c r="T110" s="19"/>
    </row>
    <row r="111" spans="1:20" x14ac:dyDescent="0.2">
      <c r="A111" s="120">
        <v>22</v>
      </c>
      <c r="B111" s="123" t="s">
        <v>124</v>
      </c>
      <c r="C111" s="119">
        <v>16.32</v>
      </c>
      <c r="D111" s="60"/>
      <c r="E111" s="109">
        <v>3.02</v>
      </c>
      <c r="F111" s="121"/>
      <c r="G111" s="109">
        <v>0.61</v>
      </c>
      <c r="H111" s="121"/>
      <c r="I111" s="109">
        <v>0.12</v>
      </c>
      <c r="J111" s="121"/>
      <c r="K111" s="109">
        <v>0.76</v>
      </c>
      <c r="L111" s="121"/>
      <c r="M111" s="109">
        <v>2.5499999999999998</v>
      </c>
      <c r="N111" s="132"/>
      <c r="O111" s="109">
        <f t="shared" si="3"/>
        <v>23.380000000000003</v>
      </c>
      <c r="P111" s="109"/>
      <c r="Q111" s="134" t="s">
        <v>125</v>
      </c>
      <c r="R111" s="83" t="s">
        <v>123</v>
      </c>
      <c r="S111" s="19"/>
      <c r="T111" s="19"/>
    </row>
    <row r="112" spans="1:20" x14ac:dyDescent="0.2">
      <c r="A112" s="120">
        <v>23</v>
      </c>
      <c r="B112" s="123" t="s">
        <v>126</v>
      </c>
      <c r="C112" s="119">
        <v>16.350000000000001</v>
      </c>
      <c r="D112" s="60"/>
      <c r="E112" s="109">
        <v>3.02</v>
      </c>
      <c r="F112" s="121"/>
      <c r="G112" s="109">
        <v>0.59</v>
      </c>
      <c r="H112" s="121"/>
      <c r="I112" s="109">
        <v>0.11</v>
      </c>
      <c r="J112" s="121"/>
      <c r="K112" s="109">
        <v>0.76</v>
      </c>
      <c r="L112" s="121"/>
      <c r="M112" s="109">
        <v>2.5499999999999998</v>
      </c>
      <c r="N112" s="132"/>
      <c r="O112" s="109">
        <f t="shared" si="3"/>
        <v>23.380000000000003</v>
      </c>
      <c r="P112" s="109"/>
      <c r="Q112" s="134" t="s">
        <v>127</v>
      </c>
      <c r="R112" s="83" t="s">
        <v>123</v>
      </c>
      <c r="S112" s="19"/>
      <c r="T112" s="19"/>
    </row>
    <row r="113" spans="1:22" x14ac:dyDescent="0.2">
      <c r="A113" s="120">
        <v>24</v>
      </c>
      <c r="B113" s="123" t="s">
        <v>128</v>
      </c>
      <c r="C113" s="119">
        <v>16.350000000000001</v>
      </c>
      <c r="D113" s="60"/>
      <c r="E113" s="109">
        <v>3.02</v>
      </c>
      <c r="F113" s="121"/>
      <c r="G113" s="109">
        <v>0.59</v>
      </c>
      <c r="H113" s="121"/>
      <c r="I113" s="109">
        <v>0.11</v>
      </c>
      <c r="J113" s="121"/>
      <c r="K113" s="109">
        <v>0.76</v>
      </c>
      <c r="L113" s="121"/>
      <c r="M113" s="109">
        <v>2.5499999999999998</v>
      </c>
      <c r="N113" s="132"/>
      <c r="O113" s="109">
        <f t="shared" si="3"/>
        <v>23.380000000000003</v>
      </c>
      <c r="P113" s="109"/>
      <c r="Q113" s="134" t="s">
        <v>129</v>
      </c>
      <c r="R113" s="83" t="s">
        <v>123</v>
      </c>
      <c r="S113" s="19"/>
      <c r="T113" s="19"/>
    </row>
    <row r="114" spans="1:22" x14ac:dyDescent="0.2">
      <c r="A114" s="120">
        <v>25</v>
      </c>
      <c r="B114" s="123" t="s">
        <v>130</v>
      </c>
      <c r="C114" s="119">
        <v>15.87</v>
      </c>
      <c r="D114" s="60"/>
      <c r="E114" s="109">
        <v>3.02</v>
      </c>
      <c r="F114" s="121"/>
      <c r="G114" s="109">
        <v>1.04</v>
      </c>
      <c r="H114" s="121"/>
      <c r="I114" s="109">
        <v>0.14000000000000001</v>
      </c>
      <c r="J114" s="121"/>
      <c r="K114" s="109">
        <v>0.76</v>
      </c>
      <c r="L114" s="121"/>
      <c r="M114" s="109">
        <v>2.5499999999999998</v>
      </c>
      <c r="N114" s="132"/>
      <c r="O114" s="109">
        <f t="shared" si="3"/>
        <v>23.380000000000003</v>
      </c>
      <c r="P114" s="109"/>
      <c r="Q114" s="134" t="s">
        <v>133</v>
      </c>
      <c r="R114" s="83" t="s">
        <v>134</v>
      </c>
      <c r="S114" s="19"/>
      <c r="T114" s="19"/>
    </row>
    <row r="115" spans="1:22" x14ac:dyDescent="0.2">
      <c r="A115" s="120">
        <v>26</v>
      </c>
      <c r="B115" s="123" t="s">
        <v>131</v>
      </c>
      <c r="C115" s="108">
        <v>15.84</v>
      </c>
      <c r="D115" s="60"/>
      <c r="E115" s="109">
        <v>3.02</v>
      </c>
      <c r="F115" s="109"/>
      <c r="G115" s="109">
        <v>1.07</v>
      </c>
      <c r="H115" s="109"/>
      <c r="I115" s="109">
        <v>0.14000000000000001</v>
      </c>
      <c r="J115" s="109"/>
      <c r="K115" s="109">
        <v>0.76</v>
      </c>
      <c r="L115" s="109"/>
      <c r="M115" s="109">
        <v>2.5499999999999998</v>
      </c>
      <c r="N115" s="25"/>
      <c r="O115" s="109">
        <f t="shared" si="3"/>
        <v>23.380000000000003</v>
      </c>
      <c r="P115" s="109"/>
      <c r="Q115" s="135" t="s">
        <v>135</v>
      </c>
      <c r="R115" s="81" t="s">
        <v>134</v>
      </c>
      <c r="S115" s="19"/>
      <c r="T115" s="19"/>
    </row>
    <row r="116" spans="1:22" s="40" customFormat="1" ht="14.25" thickBot="1" x14ac:dyDescent="0.25">
      <c r="A116" s="107">
        <v>27</v>
      </c>
      <c r="B116" s="128" t="s">
        <v>132</v>
      </c>
      <c r="C116" s="129">
        <v>15.99</v>
      </c>
      <c r="D116" s="124"/>
      <c r="E116" s="137">
        <v>3.02</v>
      </c>
      <c r="F116" s="125"/>
      <c r="G116" s="129">
        <v>0.85</v>
      </c>
      <c r="H116" s="126"/>
      <c r="I116" s="129">
        <v>0.21</v>
      </c>
      <c r="J116" s="126"/>
      <c r="K116" s="137">
        <v>0.76</v>
      </c>
      <c r="L116" s="126"/>
      <c r="M116" s="137">
        <v>2.5499999999999998</v>
      </c>
      <c r="N116" s="127"/>
      <c r="O116" s="137">
        <f t="shared" si="3"/>
        <v>23.380000000000006</v>
      </c>
      <c r="P116" s="138"/>
      <c r="Q116" s="136">
        <v>3</v>
      </c>
      <c r="R116" s="130">
        <v>45362</v>
      </c>
      <c r="S116" s="19"/>
      <c r="T116" s="71"/>
    </row>
    <row r="120" spans="1:22" x14ac:dyDescent="0.2">
      <c r="A120" s="9"/>
      <c r="B120" s="9" t="s">
        <v>69</v>
      </c>
      <c r="C120" s="9"/>
      <c r="D120" s="48"/>
      <c r="E120" s="48"/>
      <c r="F120" s="48"/>
      <c r="G120" s="9"/>
      <c r="H120" s="9"/>
      <c r="I120" s="9"/>
      <c r="J120" s="9"/>
      <c r="K120" s="9"/>
      <c r="L120" s="9"/>
      <c r="M120" s="9"/>
      <c r="N120" s="9"/>
      <c r="O120" s="9"/>
      <c r="P120" s="9" t="s">
        <v>70</v>
      </c>
      <c r="Q120" s="9"/>
      <c r="R120" s="9"/>
      <c r="S120" s="9"/>
      <c r="T120" s="9"/>
      <c r="U120" s="9"/>
      <c r="V120" s="9"/>
    </row>
    <row r="121" spans="1:22" ht="15" x14ac:dyDescent="0.25">
      <c r="A121" s="9"/>
      <c r="B121" s="61"/>
      <c r="C121" s="61"/>
      <c r="D121" s="62"/>
      <c r="E121" s="62"/>
      <c r="F121" s="62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</row>
    <row r="122" spans="1:22" ht="15" x14ac:dyDescent="0.25">
      <c r="A122" s="9"/>
      <c r="B122" s="61"/>
      <c r="C122" s="61"/>
      <c r="D122" s="62"/>
      <c r="E122" s="62"/>
      <c r="F122" s="62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</row>
  </sheetData>
  <mergeCells count="31">
    <mergeCell ref="M88:N88"/>
    <mergeCell ref="O86:P88"/>
    <mergeCell ref="C88:D88"/>
    <mergeCell ref="E88:F88"/>
    <mergeCell ref="I2:V2"/>
    <mergeCell ref="Q86:Q89"/>
    <mergeCell ref="R86:R89"/>
    <mergeCell ref="G87:H87"/>
    <mergeCell ref="I87:J87"/>
    <mergeCell ref="K87:L87"/>
    <mergeCell ref="G88:H88"/>
    <mergeCell ref="I88:J88"/>
    <mergeCell ref="K88:L88"/>
    <mergeCell ref="K7:L7"/>
    <mergeCell ref="M7:N7"/>
    <mergeCell ref="C5:N5"/>
    <mergeCell ref="C86:N86"/>
    <mergeCell ref="A3:T3"/>
    <mergeCell ref="O5:P7"/>
    <mergeCell ref="Q5:Q8"/>
    <mergeCell ref="R5:R8"/>
    <mergeCell ref="C6:D6"/>
    <mergeCell ref="G6:H6"/>
    <mergeCell ref="I6:J6"/>
    <mergeCell ref="K6:L6"/>
    <mergeCell ref="M6:N6"/>
    <mergeCell ref="C7:D7"/>
    <mergeCell ref="E7:F7"/>
    <mergeCell ref="G7:H7"/>
    <mergeCell ref="I7:J7"/>
    <mergeCell ref="A84:T84"/>
  </mergeCells>
  <pageMargins left="0.59055118110236227" right="0" top="0.59055118110236227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Дома 01.07.2024  на 5,5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2024-08-02T04:13:35Z</cp:lastPrinted>
  <dcterms:created xsi:type="dcterms:W3CDTF">2019-11-05T09:23:31Z</dcterms:created>
  <dcterms:modified xsi:type="dcterms:W3CDTF">2024-08-02T04:15:01Z</dcterms:modified>
</cp:coreProperties>
</file>